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Udžbenici\"/>
    </mc:Choice>
  </mc:AlternateContent>
  <xr:revisionPtr revIDLastSave="0" documentId="13_ncr:1000001_{E33B9E4D-693B-F74A-9039-6AC45064616C}" xr6:coauthVersionLast="47" xr6:coauthVersionMax="47" xr10:uidLastSave="{00000000-0000-0000-0000-000000000000}"/>
  <bookViews>
    <workbookView xWindow="0" yWindow="0" windowWidth="23040" windowHeight="9072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9" i="1" l="1"/>
  <c r="G141" i="1"/>
  <c r="G143" i="1"/>
  <c r="G145" i="1"/>
  <c r="G147" i="1"/>
  <c r="G149" i="1"/>
  <c r="G153" i="1"/>
  <c r="G151" i="1"/>
  <c r="I140" i="1"/>
  <c r="G31" i="1"/>
  <c r="G27" i="1"/>
  <c r="G23" i="1"/>
  <c r="G55" i="1"/>
  <c r="G51" i="1"/>
  <c r="G47" i="1"/>
  <c r="G69" i="1"/>
  <c r="G67" i="1"/>
  <c r="G59" i="1"/>
  <c r="G57" i="1"/>
  <c r="G97" i="1"/>
  <c r="G125" i="1"/>
  <c r="G129" i="1"/>
  <c r="G85" i="1"/>
  <c r="G43" i="1"/>
  <c r="G19" i="1"/>
  <c r="G77" i="1"/>
  <c r="G73" i="1"/>
  <c r="G81" i="1"/>
  <c r="F155" i="1"/>
  <c r="E155" i="1"/>
  <c r="G35" i="1"/>
  <c r="G33" i="1"/>
  <c r="G37" i="1"/>
  <c r="G39" i="1"/>
  <c r="G5" i="1"/>
  <c r="G7" i="1"/>
  <c r="G137" i="1"/>
  <c r="G123" i="1"/>
  <c r="G117" i="1"/>
  <c r="G105" i="1"/>
  <c r="G109" i="1"/>
  <c r="G17" i="1"/>
  <c r="G41" i="1"/>
  <c r="G135" i="1"/>
  <c r="G133" i="1"/>
  <c r="G115" i="1"/>
  <c r="G119" i="1"/>
  <c r="G103" i="1"/>
  <c r="G101" i="1"/>
  <c r="G113" i="1"/>
  <c r="G89" i="1"/>
  <c r="G87" i="1"/>
  <c r="G61" i="1"/>
  <c r="G63" i="1"/>
  <c r="G13" i="1"/>
  <c r="G29" i="1"/>
  <c r="G15" i="1"/>
  <c r="G3" i="1"/>
  <c r="G131" i="1"/>
  <c r="G127" i="1"/>
  <c r="G99" i="1"/>
  <c r="G95" i="1"/>
  <c r="G93" i="1"/>
  <c r="G11" i="1"/>
  <c r="G9" i="1"/>
  <c r="I15" i="1"/>
  <c r="I93" i="1"/>
  <c r="J93" i="1"/>
  <c r="J15" i="1"/>
  <c r="G121" i="1"/>
  <c r="I121" i="1"/>
  <c r="G71" i="1"/>
  <c r="G75" i="1"/>
  <c r="G79" i="1"/>
  <c r="G83" i="1"/>
  <c r="G91" i="1"/>
  <c r="G107" i="1"/>
  <c r="G111" i="1"/>
  <c r="G45" i="1"/>
  <c r="G49" i="1"/>
  <c r="G53" i="1"/>
  <c r="G65" i="1"/>
  <c r="G25" i="1"/>
  <c r="G21" i="1"/>
  <c r="I110" i="1"/>
  <c r="I37" i="1"/>
  <c r="J110" i="1"/>
  <c r="I74" i="1"/>
  <c r="J74" i="1"/>
  <c r="I49" i="1"/>
  <c r="J49" i="1"/>
  <c r="J140" i="1"/>
  <c r="J37" i="1"/>
  <c r="J121" i="1"/>
  <c r="G155" i="1"/>
</calcChain>
</file>

<file path=xl/sharedStrings.xml><?xml version="1.0" encoding="utf-8"?>
<sst xmlns="http://schemas.openxmlformats.org/spreadsheetml/2006/main" count="311" uniqueCount="133">
  <si>
    <t>Škola : OŠ IVANA MAŽURANIĆA (OBROVAC SINJSKI HAN) (85 items) Broj setova Sum = 2612, Ukupno Sum = 151838,00</t>
  </si>
  <si>
    <t>Nakladnik</t>
  </si>
  <si>
    <t>Sifra</t>
  </si>
  <si>
    <t>Razred</t>
  </si>
  <si>
    <t>Radna bilježnica</t>
  </si>
  <si>
    <t>Broj setova</t>
  </si>
  <si>
    <t>Ukupno</t>
  </si>
  <si>
    <t>Školska knjiga d.d.</t>
  </si>
  <si>
    <t>17-465-002</t>
  </si>
  <si>
    <t>DIP IN 2 - radna bilježnica za engleski jezik u drugom razredu osnovne škole - 2. godina učenja</t>
  </si>
  <si>
    <t>Autori: Biserka Džeba, Maja Mardešić</t>
  </si>
  <si>
    <t>DIP IN 3 - radna bilježnica za engleski jezik u trećem razredu osnovne škole - 3. godina učenja</t>
  </si>
  <si>
    <t>Autor: Maja Mardešić</t>
  </si>
  <si>
    <t>DIP IN 4 - radna bilježnica za engleski jezik u četvrtom razredu osnovne škole - 4. godina učenja</t>
  </si>
  <si>
    <t>Autori: Suzana Ban, Dubravka Blažić</t>
  </si>
  <si>
    <t>DIP IN 6 - radna bilježnica za engleski jezik u šestom razredu osnovne škole - 6. godina učenja</t>
  </si>
  <si>
    <t>DIP IN 7 - radna bilježnica za engleski jezik u sedmom razredu osnovne škole - 7. godina učenja</t>
  </si>
  <si>
    <t>Autori: Višnja Anić, Božica Pavlinek</t>
  </si>
  <si>
    <t>Autori: Gordan Bartolić, Vladimir Delić, Andrija Gregurić, Ivan Jukić, Ivica Kolarić, Dragan Stanojević</t>
  </si>
  <si>
    <t>DIP IN 8 - radna bilježnica za engleski jezik u osmom razredu osnovne škole - 8. godina učenja</t>
  </si>
  <si>
    <t>BIOLOGIJA 8 - radna bilježnica za biologiju u osmom razredu osnovne škole</t>
  </si>
  <si>
    <t>Autori: Damir Bendelja, Đurđica Culjak, Žaklin Lukša, Edina Operta, Emica Orešković, Renata Roščak</t>
  </si>
  <si>
    <t>KEMIJA 8 - radna bilježnica za kemiju u osmom razredu osnovne škole</t>
  </si>
  <si>
    <t>Moj sretni broj 1, radna bilježnica za matematiku u prvom razredu osnovne škole</t>
  </si>
  <si>
    <t>Dip in 1, radna bilježnica za engleski jezik u prvome razredu osnovne škole, prva godina učenja</t>
  </si>
  <si>
    <t>Autori: Dubravka Miklec, Sanja Jakovljević Rogić, Graciella Prtajin</t>
  </si>
  <si>
    <t>Autori: Sanja Jakovljević Rogić, Dubravka Miklec, Graciella Prtajin</t>
  </si>
  <si>
    <t>Autori:Biserka Džeba, Vlasta Živković</t>
  </si>
  <si>
    <t>Dip in 5, radna bilježnica za engleski jezik u petom razredu osnovne škole, peta godina učenja</t>
  </si>
  <si>
    <t>Autor: Suzana Ban</t>
  </si>
  <si>
    <t>Svijet tehnike 5, radni materijali za izvođenje vježbi i praktičnog rada programa tehničke kulture u petom razredu osnovne škole</t>
  </si>
  <si>
    <t>Autori: grupa autora</t>
  </si>
  <si>
    <t>Biologija 7, radna bilježnica iz biologije za sedmi razred osnovne škole</t>
  </si>
  <si>
    <t>Kemija 7, radna bilježnica za kemiju u sedmom razredu osnovne škole</t>
  </si>
  <si>
    <t>Autori: Sanja Lukić, Ivana Marić Zerdun, Nataša Trenčevska, Marijan Varga</t>
  </si>
  <si>
    <t>1.</t>
  </si>
  <si>
    <t>2.</t>
  </si>
  <si>
    <t>3.</t>
  </si>
  <si>
    <t>4.</t>
  </si>
  <si>
    <t>5.</t>
  </si>
  <si>
    <t>6.</t>
  </si>
  <si>
    <t>7.</t>
  </si>
  <si>
    <t>8.</t>
  </si>
  <si>
    <t>Vaučeri</t>
  </si>
  <si>
    <t xml:space="preserve">Cijena </t>
  </si>
  <si>
    <t>Pčelica 1, radna bilježnica za hrvatski jezik u prvom razredu osnovne škole, 1. i 2. dio</t>
  </si>
  <si>
    <t>Autori: Sonja Ivić, Marija Krmpotić</t>
  </si>
  <si>
    <t>U Božjoj ljubavi, radna bilježnica za katolički vjeronauk prvoga razreda osnovne škole</t>
  </si>
  <si>
    <t>Nadbiskupski duhovni stol - Glas Koncila</t>
  </si>
  <si>
    <t>U prijateljstvu s Bogom, radna bilježnica za katolički vjeronauk drugoga razreda osnovne škole</t>
  </si>
  <si>
    <t>Pčelica 2, radna bilježnica za hrvatski jezik u drugom razredu osnovne škole, 1. i 2. dio</t>
  </si>
  <si>
    <t>Autori: Ana Volf, Tihana Petković</t>
  </si>
  <si>
    <t>Moj sretni broj 2, radna bilježnica za matematiku u drugom razredu osnovne škole</t>
  </si>
  <si>
    <t>Moj sretni broj 3, radna bilježnica za matematiku u trećem razredu osnovne škole</t>
  </si>
  <si>
    <t>U ljubavi i pomirenju, radna bilježnica za katolički vjeronauk 3. razreda OŠ</t>
  </si>
  <si>
    <t>Autori: Tihana Petković, Ana Volf, Ivica Pažin, Ante Pavlović</t>
  </si>
  <si>
    <t>Umjetnost i ja 1 i 2 - likovna mapa s kolažnim papirom za 1. i 2. razred osnovne škole</t>
  </si>
  <si>
    <t>Umjetnost i ja 3 i 4 - likovna mapa s kolažnim papirom za 3. i 4. razred osnovne škole</t>
  </si>
  <si>
    <t>Regijska karta - Geografska karta za prirodu i društvo JUŽNO HRVATSKO PRIMORJE</t>
  </si>
  <si>
    <t>Zlatna vrata 3, radna bilježnica hrvatskog jezika u 3. razredu osnovne škole</t>
  </si>
  <si>
    <t>Zlatna vrata 4, radna bilježnica hrvatskoga jezika u četvrtom razredu osnovne škole</t>
  </si>
  <si>
    <t>Moj sretni broj 4, radna bilježnica za matematiku u četvrtom razredu osnovne škole</t>
  </si>
  <si>
    <t>Istražujemo naš svijet 4, radna bilježnica za prirodu i društvo u četvrtom razredu osnovne škole</t>
  </si>
  <si>
    <t>Autori: Tamara Kisovar Ivanda, Alena Letina, Zdenko Braičić</t>
  </si>
  <si>
    <t>Geografska karta Hrvatske za 4. razred osnovne škole: priručna karta, presavijena</t>
  </si>
  <si>
    <t>Darovi vjere i zajedništva, radna bilježnica za katolički vjeronauk 4. razreda OŠ</t>
  </si>
  <si>
    <t>Autori: Ivica Pažin, Ante Pavlović, Ana Volf, Tihana Petković</t>
  </si>
  <si>
    <t>Kršćanska Sadašnjost d.o.o.</t>
  </si>
  <si>
    <t>SVIJET TEHNIKE 6 - radni materijali za izvođenje vježbi i praktičnog rada iz tehničke kulture u šestom razredu osnovne škole</t>
  </si>
  <si>
    <t>Autori: Vladimir Delić, Ivan Jukić, Zvonko Koprivnjak, Sanja Kovačević, Dragan Stanojević, Svjetlana Urbanek, Josip Gudelj</t>
  </si>
  <si>
    <t>SVIJET TEHNIKE 7 - radni materijali za izvođenje vježbi i praktičnog rada iz tehničke kulture u sedmom razredu osnovne škole</t>
  </si>
  <si>
    <t>Autori:Valerija Begić, mr. sc. Marijana Bastić, Ana Bakarić, Bernarda Kralj Golub</t>
  </si>
  <si>
    <t>Autori: Sanja Lukić, Ivana Marić Zerdun, Marijan Varga, Sanja Krmpotić – Gržančić</t>
  </si>
  <si>
    <t>SVIJET TEHNIKE 8 - radni materijali za izvođenje vježbi i praktičnog rada iz tehničke kulture u osmom razredu osnovne škole</t>
  </si>
  <si>
    <t xml:space="preserve">Autori: Marino Čikeš, Vladimir Delić, Ivica Kolarić, Dragan Stanojević, Paolo Zenzerović </t>
  </si>
  <si>
    <t>Alfa d.d.</t>
  </si>
  <si>
    <t>Povijest 5, radna bilježnica iz povijesti za peti razred osnovne škole</t>
  </si>
  <si>
    <t>Autori: Ante Birin, Eva Katarina Glazer, Tomislav Šarlija, Abelina Finek, Darko Finek</t>
  </si>
  <si>
    <t>Učitelju, gdje stanuješ?, radna bilježnica za katolički vjeronauk 5. razreda OŠ</t>
  </si>
  <si>
    <t>Autori: Mirjana Novak, Barbara Sipina</t>
  </si>
  <si>
    <t>Biram slobodu, radna bilježnica za katolički vjeronauk 6. razreda OŠ</t>
  </si>
  <si>
    <t>Povijest 6, radna bilježnica iz povijesti za šesti razred osnovne škole</t>
  </si>
  <si>
    <t>Autori: Ante Birin, Danijela Deković, Tomislav Šarlija</t>
  </si>
  <si>
    <t>Autori: Ante Birin, Abelina Finek, Darko Finek, Željko Holjevac, Maja Katušić, Tomislav Šarlija</t>
  </si>
  <si>
    <t>Povijest 7, radna bilježnica iz povijesti za sedmi razred osnovne škole</t>
  </si>
  <si>
    <t>Neka je Bog prvi, radna bilježnica za katolički vjeronauk 7. razreda OŠ</t>
  </si>
  <si>
    <t>Autori: Josip Periš, Marina Šimić, Ivana Perčić</t>
  </si>
  <si>
    <t>Povijest 8, radna bilježnica iz povijesti za osmi razred osnovne škole</t>
  </si>
  <si>
    <t>Autori: Zaviša Kačić, Mira Racić, Zrinka Racić</t>
  </si>
  <si>
    <t>Ukorak s Isusom, radna bilježnica za katolički vjeronauk 8. razreda OŠ</t>
  </si>
  <si>
    <t>DIP IN 6 - radna bilježnica engleskog jezika za pomoć u učenju šestom razredu osnovne škole</t>
  </si>
  <si>
    <t>Autor: Gordana Grgić, Zvonka Ivković, Suzana Prnjat</t>
  </si>
  <si>
    <t>LIKOVNA MAPA 5 i 6 - likovna mapa s kolažnim papirom za 5. i 6. razred osnovne škole</t>
  </si>
  <si>
    <t>DIP IN 7 - radna bilježnica engleskog jezika za pomoć u učenju u sedmom razredu osnovne škole</t>
  </si>
  <si>
    <t>LIKOVNA MAPA 7 i 8 - likovna mapa s kolažnim papirom za 7. i 8. razred osnovne škole</t>
  </si>
  <si>
    <t>DRUŠTVO I ZAJEDNICA 2: radna bilježnica za predmet Društvo i zajednica u drugom razredu osnovne škole</t>
  </si>
  <si>
    <t xml:space="preserve">Prirodoslovlje 2, radna bilježnica iz Prirodoslovlja u drugom razredu osnovne škole; </t>
  </si>
  <si>
    <t>DIP IN 8 -  radna bilježnica engleskog jezika za pomoć u učenju u osmom razredu osnovne škole</t>
  </si>
  <si>
    <t xml:space="preserve">Prirodoslovlje 1, radna bilježnica za Prirodoslovlje u prvom razredu osnovne škole; </t>
  </si>
  <si>
    <t>Autori: Alena Letina, Ivana Marić Zerdun, Nikola Poljak</t>
  </si>
  <si>
    <t>DRUŠTVO I ZAJEDNICA 1: radna bilježnica za društvo i zajednicu u prvom razredu osnovne škole</t>
  </si>
  <si>
    <t>Autori: Tamara Kisovar Ivanda, Nikola Ivek</t>
  </si>
  <si>
    <t>Moj sretni broj 4, radna bilježnica za pomoć u učenju matematike u četvrtom razredu osnovne škole</t>
  </si>
  <si>
    <t>Zlatna vrata 4, radna bilježnica za pomoć u učenju hrvatskoga jezika u četvrtom razredu osnovne škole</t>
  </si>
  <si>
    <t>DIP IN 4 - radna bilježnica za pomoć u učenju iz engleskog jezika u četvrtom razredu osnovne škole - 4. godina učenja</t>
  </si>
  <si>
    <t>Praktične vještine 1 - didaktička kutija s radnim materijalima za praktične vještine u prvom razredu osnovne škole</t>
  </si>
  <si>
    <t>Autori: Paolo Zanzerović</t>
  </si>
  <si>
    <t>Praktične vještine 2 - didaktička kutija s radnim materijalima za praktične vještine u drugom razredu osnovne škole</t>
  </si>
  <si>
    <t>Autor: Damir Bendelja, Doroteja Domjanović Horvat, Anita Mustać</t>
  </si>
  <si>
    <t>Prirodoslovlje 5, radna bilježnica prirodoslovlja u petom razredu osnovne škole</t>
  </si>
  <si>
    <t>PRIRODOSLOVLJE 6 - radna bilježnica prirodoslovlja u šestom razredu osnovne škole</t>
  </si>
  <si>
    <t>Autori: Damir Bendelja, Doroteja Domjanović Horvat, Anita Mustać</t>
  </si>
  <si>
    <t>Autor: Suzana Anić Antić, Željka Jakušić Čejka, Dajana Vukadin, Iva Palčić Strčić</t>
  </si>
  <si>
    <t>Autori: Žana Kučalo, Sanja Horvat Sinovčić</t>
  </si>
  <si>
    <t>DIP IN 5 - radna bilježnica engleskog jezika za pomoć u učenju u petom razredu osnovne škole</t>
  </si>
  <si>
    <t>Autor: Ivana Hrastović Mandarić, Alenka Taslak, Maja Veselinović Kovač, Irena Holik</t>
  </si>
  <si>
    <t xml:space="preserve">Prirodoslovlje 3, radna bilježnica iz Prirodoslovlja u trećem razredu osnovne škole; </t>
  </si>
  <si>
    <t>DRUŠTVO I ZAJEDNICA 3: radna bilježnica za predmet Društvo i zajednica u trećem razredu osnovne škole</t>
  </si>
  <si>
    <t>Mreža 3, radna bilježnica za IDK u trećem razredu osnovne škole</t>
  </si>
  <si>
    <t>Praktične vještine 3 - didaktička kutija s radnim materijalima za praktične vještine u trećem razredu osnovne škole</t>
  </si>
  <si>
    <t>Zlatna vrata 3, radna bilježnica za pomoć u učenju hrvatskoga jezika u trećem razredu osnovne škole</t>
  </si>
  <si>
    <t>DIP IN 3 - radna bilježnica za pomoć u učenju iz engleskog jezika u trećem razredu osnovne škole - 3. godina učenja</t>
  </si>
  <si>
    <t>Autori: Kolinda Gabrilo, Klaudija Kalauz, Marica Petrović, Slavica Šimić Čolić</t>
  </si>
  <si>
    <t>Moj sretni broj 3, radna bilježnica za pomoć u učenju matematike u trećem razredu osnovne škole</t>
  </si>
  <si>
    <t>Pčelica 2, radna bilježnica za pomoć u učenju hrvatskoga jezika u drugom razredu osnovne škole, 1. i 2. dio</t>
  </si>
  <si>
    <t>DIP IN 2 - radna bilježnica za pomoć u učenju iz engleskog jezika u drugom razredu osnovne škole - 2. godina učenja</t>
  </si>
  <si>
    <t>Autori: Vlasta Živković, Željka Čižić, Maja Jakus</t>
  </si>
  <si>
    <t>Moj sretni broj 2, radna bilježnica za pomoć u učenju matematike u drugom razredu osnovne škole</t>
  </si>
  <si>
    <t>Mreža 1, radna bilježnica za predmet Informacijske i digitalne kompetencije u prvom razredu osnovne škole</t>
  </si>
  <si>
    <t>Autori: Dalia Kager, Ivana Ružić, Tanja Orešk</t>
  </si>
  <si>
    <t>Mreža 2, radna bilježnica za predmet Informacijske i digitalne kompetencije u drugom razredu osnovne škole</t>
  </si>
  <si>
    <t>Istražujemo naš svijet 4, radna bilježnica za pomoć u učenju prirode i društva u četvrtom razredu osnovne škole</t>
  </si>
  <si>
    <t>Kemija 7,radna bilježnica za pomoć u učenju kemiju u sedmom razredu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</si>
</sst>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.5"/>
      <color rgb="FF000000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rgb="FFFF0000"/>
      <name val="Arial"/>
      <family val="2"/>
      <charset val="238"/>
    </font>
    <font>
      <sz val="8.5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9.35"/>
      <color indexed="12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DBCEFE"/>
        <bgColor indexed="64"/>
      </patternFill>
    </fill>
    <fill>
      <patternFill patternType="solid">
        <fgColor rgb="FFCFF1DE"/>
        <bgColor indexed="64"/>
      </patternFill>
    </fill>
    <fill>
      <patternFill patternType="solid">
        <fgColor rgb="FFB7EDF3"/>
        <bgColor indexed="64"/>
      </patternFill>
    </fill>
    <fill>
      <patternFill patternType="solid">
        <fgColor rgb="FFF4D8D8"/>
        <bgColor indexed="64"/>
      </patternFill>
    </fill>
    <fill>
      <patternFill patternType="solid">
        <fgColor rgb="FFFED6EE"/>
        <bgColor indexed="64"/>
      </patternFill>
    </fill>
    <fill>
      <patternFill patternType="solid">
        <fgColor rgb="FFBCBCD2"/>
        <bgColor indexed="64"/>
      </patternFill>
    </fill>
    <fill>
      <patternFill patternType="solid">
        <fgColor rgb="FFC6CBF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B050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14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5" borderId="0" xfId="0" applyFont="1" applyFill="1"/>
    <xf numFmtId="0" fontId="4" fillId="5" borderId="9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7" borderId="7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8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4" fillId="10" borderId="9" xfId="0" applyFont="1" applyFill="1" applyBorder="1" applyAlignment="1">
      <alignment vertical="center"/>
    </xf>
    <xf numFmtId="0" fontId="4" fillId="7" borderId="0" xfId="0" applyFont="1" applyFill="1"/>
    <xf numFmtId="0" fontId="4" fillId="7" borderId="9" xfId="0" applyFont="1" applyFill="1" applyBorder="1" applyAlignment="1">
      <alignment vertical="center"/>
    </xf>
    <xf numFmtId="0" fontId="4" fillId="8" borderId="0" xfId="0" applyFont="1" applyFill="1"/>
    <xf numFmtId="0" fontId="4" fillId="9" borderId="0" xfId="0" applyFont="1" applyFill="1"/>
    <xf numFmtId="0" fontId="4" fillId="9" borderId="9" xfId="0" applyFont="1" applyFill="1" applyBorder="1" applyAlignment="1">
      <alignment vertical="center"/>
    </xf>
    <xf numFmtId="0" fontId="4" fillId="11" borderId="7" xfId="0" applyFont="1" applyFill="1" applyBorder="1" applyAlignment="1">
      <alignment vertical="center"/>
    </xf>
    <xf numFmtId="0" fontId="4" fillId="11" borderId="5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0" fontId="4" fillId="6" borderId="8" xfId="0" applyFont="1" applyFill="1" applyBorder="1" applyAlignment="1">
      <alignment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right" vertical="center"/>
    </xf>
    <xf numFmtId="0" fontId="4" fillId="11" borderId="8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right" vertical="center"/>
    </xf>
    <xf numFmtId="0" fontId="4" fillId="11" borderId="1" xfId="0" applyFont="1" applyFill="1" applyBorder="1" applyAlignment="1">
      <alignment horizontal="right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right" vertical="center"/>
    </xf>
    <xf numFmtId="0" fontId="1" fillId="11" borderId="1" xfId="0" applyFont="1" applyFill="1" applyBorder="1" applyAlignment="1">
      <alignment horizontal="right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1" fillId="6" borderId="8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0" fontId="4" fillId="10" borderId="8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4" fillId="9" borderId="8" xfId="0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4" fillId="8" borderId="8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right" vertical="center"/>
    </xf>
    <xf numFmtId="0" fontId="4" fillId="10" borderId="9" xfId="0" applyFont="1" applyFill="1" applyBorder="1" applyAlignment="1">
      <alignment vertical="center"/>
    </xf>
    <xf numFmtId="0" fontId="4" fillId="10" borderId="9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right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right" vertical="center"/>
    </xf>
    <xf numFmtId="0" fontId="4" fillId="11" borderId="9" xfId="0" applyFont="1" applyFill="1" applyBorder="1" applyAlignment="1">
      <alignment vertical="center"/>
    </xf>
    <xf numFmtId="0" fontId="4" fillId="11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8" borderId="9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right" vertical="center"/>
    </xf>
    <xf numFmtId="0" fontId="4" fillId="8" borderId="9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4" fillId="7" borderId="9" xfId="0" applyFont="1" applyFill="1" applyBorder="1" applyAlignment="1">
      <alignment vertical="center"/>
    </xf>
  </cellXfs>
  <cellStyles count="5">
    <cellStyle name="Hyperlink 2" xfId="1" xr:uid="{00000000-0005-0000-0000-000000000000}"/>
    <cellStyle name="Normal 2" xfId="2" xr:uid="{00000000-0005-0000-0000-000001000000}"/>
    <cellStyle name="Normalno" xfId="0" builtinId="0"/>
    <cellStyle name="Obično_List1" xfId="3" xr:uid="{00000000-0005-0000-0000-000003000000}"/>
    <cellStyle name="Postotak 2" xfId="4" xr:uid="{00000000-0005-0000-0000-000032000000}"/>
  </cellStyles>
  <dxfs count="0"/>
  <tableStyles count="0" defaultTableStyle="TableStyleMedium2" defaultPivotStyle="PivotStyleLight16"/>
  <colors>
    <mruColors>
      <color rgb="FFF4D8D8"/>
      <color rgb="FF92CDDC"/>
      <color rgb="FFB7EDF3"/>
      <color rgb="FFDBCEFE"/>
      <color rgb="FFC6CBFE"/>
      <color rgb="FFBCBCD2"/>
      <color rgb="FFFED6EE"/>
      <color rgb="FFCFF1DE"/>
      <color rgb="FFD4FFC5"/>
      <color rgb="FFFFE2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"/>
  <sheetViews>
    <sheetView tabSelected="1" workbookViewId="0">
      <selection activeCell="E3" sqref="E3:E154"/>
    </sheetView>
  </sheetViews>
  <sheetFormatPr defaultRowHeight="15" x14ac:dyDescent="0.2"/>
  <cols>
    <col min="1" max="1" width="19.90625" customWidth="1"/>
    <col min="2" max="2" width="10.89453125" customWidth="1"/>
    <col min="4" max="4" width="76.140625" customWidth="1"/>
    <col min="6" max="6" width="10.35546875" customWidth="1"/>
  </cols>
  <sheetData>
    <row r="1" spans="1:11" ht="15.75" thickBot="1" x14ac:dyDescent="0.25">
      <c r="A1" s="134" t="s">
        <v>0</v>
      </c>
      <c r="B1" s="135"/>
      <c r="C1" s="135"/>
      <c r="D1" s="135"/>
      <c r="E1" s="135"/>
      <c r="F1" s="135"/>
      <c r="G1" s="136"/>
      <c r="H1" s="15"/>
      <c r="I1" s="15"/>
      <c r="J1" s="15"/>
      <c r="K1" s="15"/>
    </row>
    <row r="2" spans="1:11" ht="15.75" thickBot="1" x14ac:dyDescent="0.25">
      <c r="A2" s="1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3" t="s">
        <v>44</v>
      </c>
      <c r="G2" s="3" t="s">
        <v>6</v>
      </c>
      <c r="H2" s="16"/>
      <c r="I2" s="15"/>
      <c r="J2" s="15"/>
      <c r="K2" s="15"/>
    </row>
    <row r="3" spans="1:11" x14ac:dyDescent="0.2">
      <c r="A3" s="73" t="s">
        <v>7</v>
      </c>
      <c r="B3" s="73" t="s">
        <v>8</v>
      </c>
      <c r="C3" s="75">
        <v>1</v>
      </c>
      <c r="D3" s="9" t="s">
        <v>98</v>
      </c>
      <c r="E3" s="75"/>
      <c r="F3" s="77">
        <v>19.05</v>
      </c>
      <c r="G3" s="89">
        <f>E3*F3</f>
        <v>0</v>
      </c>
      <c r="H3" s="16"/>
      <c r="I3" s="15"/>
      <c r="J3" s="15"/>
      <c r="K3" s="15"/>
    </row>
    <row r="4" spans="1:11" ht="15.75" thickBot="1" x14ac:dyDescent="0.25">
      <c r="A4" s="74"/>
      <c r="B4" s="74"/>
      <c r="C4" s="76"/>
      <c r="D4" s="10" t="s">
        <v>99</v>
      </c>
      <c r="E4" s="76"/>
      <c r="F4" s="78"/>
      <c r="G4" s="90"/>
      <c r="H4" s="16"/>
      <c r="I4" s="15"/>
      <c r="J4" s="15"/>
      <c r="K4" s="15"/>
    </row>
    <row r="5" spans="1:11" x14ac:dyDescent="0.2">
      <c r="A5" s="73" t="s">
        <v>7</v>
      </c>
      <c r="B5" s="73" t="s">
        <v>8</v>
      </c>
      <c r="C5" s="75">
        <v>1</v>
      </c>
      <c r="D5" s="9" t="s">
        <v>100</v>
      </c>
      <c r="E5" s="75"/>
      <c r="F5" s="77">
        <v>6.37</v>
      </c>
      <c r="G5" s="89">
        <f>E5*F5</f>
        <v>0</v>
      </c>
      <c r="H5" s="16"/>
      <c r="I5" s="15"/>
      <c r="J5" s="15"/>
      <c r="K5" s="15"/>
    </row>
    <row r="6" spans="1:11" ht="15.75" thickBot="1" x14ac:dyDescent="0.25">
      <c r="A6" s="74"/>
      <c r="B6" s="74"/>
      <c r="C6" s="76"/>
      <c r="D6" s="10" t="s">
        <v>101</v>
      </c>
      <c r="E6" s="76"/>
      <c r="F6" s="78"/>
      <c r="G6" s="90"/>
      <c r="H6" s="16"/>
      <c r="I6" s="15"/>
      <c r="J6" s="15"/>
      <c r="K6" s="15"/>
    </row>
    <row r="7" spans="1:11" x14ac:dyDescent="0.2">
      <c r="A7" s="73" t="s">
        <v>7</v>
      </c>
      <c r="B7" s="73" t="s">
        <v>8</v>
      </c>
      <c r="C7" s="75">
        <v>1</v>
      </c>
      <c r="D7" s="9" t="s">
        <v>23</v>
      </c>
      <c r="E7" s="75"/>
      <c r="F7" s="77">
        <v>8</v>
      </c>
      <c r="G7" s="89">
        <f>E7*F7</f>
        <v>0</v>
      </c>
      <c r="H7" s="16"/>
      <c r="I7" s="15"/>
      <c r="J7" s="15"/>
      <c r="K7" s="15"/>
    </row>
    <row r="8" spans="1:11" ht="15.75" thickBot="1" x14ac:dyDescent="0.25">
      <c r="A8" s="74"/>
      <c r="B8" s="74"/>
      <c r="C8" s="76"/>
      <c r="D8" s="10" t="s">
        <v>25</v>
      </c>
      <c r="E8" s="76"/>
      <c r="F8" s="78"/>
      <c r="G8" s="90"/>
      <c r="H8" s="16"/>
      <c r="I8" s="15"/>
      <c r="J8" s="15"/>
      <c r="K8" s="15"/>
    </row>
    <row r="9" spans="1:11" x14ac:dyDescent="0.2">
      <c r="A9" s="73" t="s">
        <v>7</v>
      </c>
      <c r="B9" s="73" t="s">
        <v>8</v>
      </c>
      <c r="C9" s="75">
        <v>1</v>
      </c>
      <c r="D9" s="9" t="s">
        <v>24</v>
      </c>
      <c r="E9" s="75"/>
      <c r="F9" s="77">
        <v>11</v>
      </c>
      <c r="G9" s="77">
        <f t="shared" ref="G9" si="0">E9*F9</f>
        <v>0</v>
      </c>
      <c r="H9" s="16"/>
      <c r="I9" s="15"/>
      <c r="J9" s="15"/>
      <c r="K9" s="15"/>
    </row>
    <row r="10" spans="1:11" ht="15.75" thickBot="1" x14ac:dyDescent="0.25">
      <c r="A10" s="74"/>
      <c r="B10" s="74"/>
      <c r="C10" s="76"/>
      <c r="D10" s="10" t="s">
        <v>27</v>
      </c>
      <c r="E10" s="76"/>
      <c r="F10" s="78"/>
      <c r="G10" s="78"/>
      <c r="H10" s="16"/>
      <c r="I10" s="15"/>
      <c r="J10" s="15"/>
      <c r="K10" s="15" t="s">
        <v>43</v>
      </c>
    </row>
    <row r="11" spans="1:11" x14ac:dyDescent="0.2">
      <c r="A11" s="73" t="s">
        <v>7</v>
      </c>
      <c r="B11" s="73" t="s">
        <v>8</v>
      </c>
      <c r="C11" s="75">
        <v>1</v>
      </c>
      <c r="D11" s="9" t="s">
        <v>45</v>
      </c>
      <c r="E11" s="75"/>
      <c r="F11" s="77">
        <v>8.4</v>
      </c>
      <c r="G11" s="77">
        <f t="shared" ref="G11" si="1">E11*F11</f>
        <v>0</v>
      </c>
      <c r="H11" s="16"/>
      <c r="I11" s="15"/>
      <c r="J11" s="15"/>
      <c r="K11" s="15"/>
    </row>
    <row r="12" spans="1:11" ht="15.75" thickBot="1" x14ac:dyDescent="0.25">
      <c r="A12" s="74"/>
      <c r="B12" s="74"/>
      <c r="C12" s="76"/>
      <c r="D12" s="10" t="s">
        <v>46</v>
      </c>
      <c r="E12" s="76"/>
      <c r="F12" s="78"/>
      <c r="G12" s="78"/>
      <c r="H12" s="16"/>
      <c r="I12" s="15"/>
      <c r="J12" s="15"/>
      <c r="K12" s="15"/>
    </row>
    <row r="13" spans="1:11" x14ac:dyDescent="0.2">
      <c r="A13" s="73" t="s">
        <v>7</v>
      </c>
      <c r="B13" s="73" t="s">
        <v>8</v>
      </c>
      <c r="C13" s="75">
        <v>1</v>
      </c>
      <c r="D13" s="31" t="s">
        <v>56</v>
      </c>
      <c r="E13" s="75"/>
      <c r="F13" s="77">
        <v>8.6999999999999993</v>
      </c>
      <c r="G13" s="77">
        <f t="shared" ref="G13" si="2">E13*F13</f>
        <v>0</v>
      </c>
      <c r="H13" s="16"/>
      <c r="I13" s="15"/>
      <c r="J13" s="15"/>
      <c r="K13" s="17"/>
    </row>
    <row r="14" spans="1:11" ht="15.75" thickBot="1" x14ac:dyDescent="0.25">
      <c r="A14" s="139"/>
      <c r="B14" s="139"/>
      <c r="C14" s="138"/>
      <c r="D14" s="11"/>
      <c r="E14" s="138"/>
      <c r="F14" s="137"/>
      <c r="G14" s="137"/>
      <c r="H14" s="16"/>
      <c r="I14" s="15"/>
      <c r="J14" s="15"/>
      <c r="K14" s="17"/>
    </row>
    <row r="15" spans="1:11" x14ac:dyDescent="0.2">
      <c r="A15" s="73" t="s">
        <v>48</v>
      </c>
      <c r="B15" s="73" t="s">
        <v>8</v>
      </c>
      <c r="C15" s="75">
        <v>1</v>
      </c>
      <c r="D15" s="9" t="s">
        <v>47</v>
      </c>
      <c r="E15" s="75"/>
      <c r="F15" s="77">
        <v>6.6</v>
      </c>
      <c r="G15" s="77">
        <f t="shared" ref="G15" si="3">E15*F15</f>
        <v>0</v>
      </c>
      <c r="H15" s="16" t="s">
        <v>35</v>
      </c>
      <c r="I15" s="15">
        <f>G3+G5+G7+G9+G11+G13+G15+G17+G19</f>
        <v>0</v>
      </c>
      <c r="J15" s="15" t="e">
        <f>I15/E15</f>
        <v>#DIV/0!</v>
      </c>
      <c r="K15" s="17">
        <v>0</v>
      </c>
    </row>
    <row r="16" spans="1:11" ht="15.75" thickBot="1" x14ac:dyDescent="0.25">
      <c r="A16" s="139"/>
      <c r="B16" s="139"/>
      <c r="C16" s="138"/>
      <c r="D16" s="12" t="s">
        <v>51</v>
      </c>
      <c r="E16" s="138"/>
      <c r="F16" s="137"/>
      <c r="G16" s="137"/>
      <c r="H16" s="16"/>
      <c r="I16" s="15"/>
      <c r="J16" s="15"/>
      <c r="K16" s="17"/>
    </row>
    <row r="17" spans="1:11" x14ac:dyDescent="0.2">
      <c r="A17" s="73" t="s">
        <v>7</v>
      </c>
      <c r="B17" s="73" t="s">
        <v>8</v>
      </c>
      <c r="C17" s="75">
        <v>1</v>
      </c>
      <c r="D17" s="9" t="s">
        <v>128</v>
      </c>
      <c r="E17" s="75"/>
      <c r="F17" s="77">
        <v>6.37</v>
      </c>
      <c r="G17" s="77">
        <f t="shared" ref="G17" si="4">E17*F17</f>
        <v>0</v>
      </c>
      <c r="H17" s="16"/>
      <c r="I17" s="15"/>
      <c r="J17" s="15"/>
      <c r="K17" s="17"/>
    </row>
    <row r="18" spans="1:11" ht="15.75" thickBot="1" x14ac:dyDescent="0.25">
      <c r="A18" s="74"/>
      <c r="B18" s="74"/>
      <c r="C18" s="76"/>
      <c r="D18" s="10" t="s">
        <v>129</v>
      </c>
      <c r="E18" s="76"/>
      <c r="F18" s="78"/>
      <c r="G18" s="78"/>
      <c r="H18" s="16"/>
      <c r="I18" s="15"/>
      <c r="J18" s="15"/>
      <c r="K18" s="17"/>
    </row>
    <row r="19" spans="1:11" x14ac:dyDescent="0.2">
      <c r="A19" s="73" t="s">
        <v>7</v>
      </c>
      <c r="B19" s="73" t="s">
        <v>8</v>
      </c>
      <c r="C19" s="75">
        <v>1</v>
      </c>
      <c r="D19" s="9" t="s">
        <v>105</v>
      </c>
      <c r="E19" s="75"/>
      <c r="F19" s="77">
        <v>19.05</v>
      </c>
      <c r="G19" s="77">
        <f t="shared" ref="G19" si="5">E19*F19</f>
        <v>0</v>
      </c>
      <c r="H19" s="16"/>
      <c r="I19" s="15"/>
      <c r="J19" s="15"/>
      <c r="K19" s="17"/>
    </row>
    <row r="20" spans="1:11" ht="15.75" thickBot="1" x14ac:dyDescent="0.25">
      <c r="A20" s="74"/>
      <c r="B20" s="74"/>
      <c r="C20" s="76"/>
      <c r="D20" s="10" t="s">
        <v>106</v>
      </c>
      <c r="E20" s="76"/>
      <c r="F20" s="78"/>
      <c r="G20" s="78"/>
      <c r="H20" s="16"/>
      <c r="I20" s="15"/>
      <c r="J20" s="15"/>
      <c r="K20" s="17"/>
    </row>
    <row r="21" spans="1:11" x14ac:dyDescent="0.2">
      <c r="A21" s="52" t="s">
        <v>7</v>
      </c>
      <c r="B21" s="52" t="s">
        <v>8</v>
      </c>
      <c r="C21" s="54">
        <v>2</v>
      </c>
      <c r="D21" s="21" t="s">
        <v>50</v>
      </c>
      <c r="E21" s="54"/>
      <c r="F21" s="56">
        <v>8.4</v>
      </c>
      <c r="G21" s="56">
        <f>E21*F21</f>
        <v>0</v>
      </c>
      <c r="H21" s="16"/>
      <c r="I21" s="15"/>
      <c r="J21" s="15"/>
      <c r="K21" s="17"/>
    </row>
    <row r="22" spans="1:11" ht="15.75" thickBot="1" x14ac:dyDescent="0.25">
      <c r="A22" s="53"/>
      <c r="B22" s="53"/>
      <c r="C22" s="55"/>
      <c r="D22" s="22" t="s">
        <v>46</v>
      </c>
      <c r="E22" s="55"/>
      <c r="F22" s="57"/>
      <c r="G22" s="57"/>
    </row>
    <row r="23" spans="1:11" x14ac:dyDescent="0.2">
      <c r="A23" s="52" t="s">
        <v>7</v>
      </c>
      <c r="B23" s="52" t="s">
        <v>8</v>
      </c>
      <c r="C23" s="54">
        <v>2</v>
      </c>
      <c r="D23" s="21" t="s">
        <v>124</v>
      </c>
      <c r="E23" s="54"/>
      <c r="F23" s="56">
        <v>12.8</v>
      </c>
      <c r="G23" s="56">
        <f>E23*F23</f>
        <v>0</v>
      </c>
      <c r="H23" s="16"/>
      <c r="I23" s="15"/>
      <c r="J23" s="15"/>
      <c r="K23" s="17"/>
    </row>
    <row r="24" spans="1:11" ht="15.75" thickBot="1" x14ac:dyDescent="0.25">
      <c r="A24" s="53"/>
      <c r="B24" s="53"/>
      <c r="C24" s="55"/>
      <c r="D24" s="22" t="s">
        <v>46</v>
      </c>
      <c r="E24" s="55"/>
      <c r="F24" s="57"/>
      <c r="G24" s="57"/>
      <c r="H24" s="16"/>
      <c r="I24" s="15"/>
      <c r="J24" s="15"/>
      <c r="K24" s="17"/>
    </row>
    <row r="25" spans="1:11" x14ac:dyDescent="0.2">
      <c r="A25" s="58" t="s">
        <v>7</v>
      </c>
      <c r="B25" s="58" t="s">
        <v>8</v>
      </c>
      <c r="C25" s="59">
        <v>2</v>
      </c>
      <c r="D25" s="21" t="s">
        <v>9</v>
      </c>
      <c r="E25" s="59"/>
      <c r="F25" s="60">
        <v>11</v>
      </c>
      <c r="G25" s="60">
        <f>E25*F25</f>
        <v>0</v>
      </c>
      <c r="H25" s="16"/>
      <c r="I25" s="15"/>
      <c r="J25" s="15"/>
      <c r="K25" s="17"/>
    </row>
    <row r="26" spans="1:11" ht="15.75" thickBot="1" x14ac:dyDescent="0.25">
      <c r="A26" s="53"/>
      <c r="B26" s="53"/>
      <c r="C26" s="55"/>
      <c r="D26" s="22" t="s">
        <v>10</v>
      </c>
      <c r="E26" s="55"/>
      <c r="F26" s="57"/>
      <c r="G26" s="57"/>
    </row>
    <row r="27" spans="1:11" x14ac:dyDescent="0.2">
      <c r="A27" s="58" t="s">
        <v>7</v>
      </c>
      <c r="B27" s="58" t="s">
        <v>8</v>
      </c>
      <c r="C27" s="59">
        <v>2</v>
      </c>
      <c r="D27" s="21" t="s">
        <v>125</v>
      </c>
      <c r="E27" s="59"/>
      <c r="F27" s="60">
        <v>12.8</v>
      </c>
      <c r="G27" s="60">
        <f t="shared" ref="G27" si="6">E27*F27</f>
        <v>0</v>
      </c>
      <c r="H27" s="16"/>
      <c r="I27" s="15"/>
      <c r="J27" s="15"/>
      <c r="K27" s="17"/>
    </row>
    <row r="28" spans="1:11" ht="15.75" thickBot="1" x14ac:dyDescent="0.25">
      <c r="A28" s="53"/>
      <c r="B28" s="53"/>
      <c r="C28" s="55"/>
      <c r="D28" s="22" t="s">
        <v>126</v>
      </c>
      <c r="E28" s="55"/>
      <c r="F28" s="57"/>
      <c r="G28" s="57"/>
    </row>
    <row r="29" spans="1:11" x14ac:dyDescent="0.2">
      <c r="A29" s="58" t="s">
        <v>7</v>
      </c>
      <c r="B29" s="58" t="s">
        <v>8</v>
      </c>
      <c r="C29" s="59">
        <v>2</v>
      </c>
      <c r="D29" s="23" t="s">
        <v>52</v>
      </c>
      <c r="E29" s="59"/>
      <c r="F29" s="60">
        <v>8</v>
      </c>
      <c r="G29" s="60">
        <f t="shared" ref="G29" si="7">E29*F29</f>
        <v>0</v>
      </c>
      <c r="H29" s="16"/>
      <c r="I29" s="15"/>
      <c r="J29" s="15"/>
      <c r="K29" s="17"/>
    </row>
    <row r="30" spans="1:11" ht="15.75" thickBot="1" x14ac:dyDescent="0.25">
      <c r="A30" s="53"/>
      <c r="B30" s="53"/>
      <c r="C30" s="55"/>
      <c r="D30" s="24" t="s">
        <v>25</v>
      </c>
      <c r="E30" s="55"/>
      <c r="F30" s="57"/>
      <c r="G30" s="57"/>
      <c r="H30" s="16"/>
      <c r="I30" s="15"/>
      <c r="J30" s="15"/>
      <c r="K30" s="17"/>
    </row>
    <row r="31" spans="1:11" x14ac:dyDescent="0.2">
      <c r="A31" s="58" t="s">
        <v>7</v>
      </c>
      <c r="B31" s="58" t="s">
        <v>8</v>
      </c>
      <c r="C31" s="59">
        <v>2</v>
      </c>
      <c r="D31" s="21" t="s">
        <v>127</v>
      </c>
      <c r="E31" s="59"/>
      <c r="F31" s="60">
        <v>12.8</v>
      </c>
      <c r="G31" s="60">
        <f t="shared" ref="G31" si="8">E31*F31</f>
        <v>0</v>
      </c>
      <c r="H31" s="16"/>
      <c r="I31" s="15"/>
      <c r="J31" s="15"/>
      <c r="K31" s="17"/>
    </row>
    <row r="32" spans="1:11" ht="15.75" thickBot="1" x14ac:dyDescent="0.25">
      <c r="A32" s="53"/>
      <c r="B32" s="53"/>
      <c r="C32" s="55"/>
      <c r="D32" s="22" t="s">
        <v>26</v>
      </c>
      <c r="E32" s="55"/>
      <c r="F32" s="57"/>
      <c r="G32" s="57"/>
      <c r="H32" s="16"/>
      <c r="I32" s="15"/>
      <c r="J32" s="15"/>
      <c r="K32" s="17"/>
    </row>
    <row r="33" spans="1:11" x14ac:dyDescent="0.2">
      <c r="A33" s="58" t="s">
        <v>7</v>
      </c>
      <c r="B33" s="58" t="s">
        <v>8</v>
      </c>
      <c r="C33" s="59">
        <v>2</v>
      </c>
      <c r="D33" s="21" t="s">
        <v>96</v>
      </c>
      <c r="E33" s="59"/>
      <c r="F33" s="60">
        <v>19.05</v>
      </c>
      <c r="G33" s="79">
        <f>E33*F33</f>
        <v>0</v>
      </c>
      <c r="H33" s="16"/>
      <c r="I33" s="15"/>
      <c r="J33" s="15"/>
      <c r="K33" s="17"/>
    </row>
    <row r="34" spans="1:11" ht="15.75" thickBot="1" x14ac:dyDescent="0.25">
      <c r="A34" s="53"/>
      <c r="B34" s="53"/>
      <c r="C34" s="55"/>
      <c r="D34" s="22" t="s">
        <v>99</v>
      </c>
      <c r="E34" s="55"/>
      <c r="F34" s="57"/>
      <c r="G34" s="80"/>
      <c r="H34" s="16"/>
      <c r="I34" s="15"/>
      <c r="J34" s="15"/>
      <c r="K34" s="17"/>
    </row>
    <row r="35" spans="1:11" x14ac:dyDescent="0.2">
      <c r="A35" s="58" t="s">
        <v>7</v>
      </c>
      <c r="B35" s="58" t="s">
        <v>8</v>
      </c>
      <c r="C35" s="59">
        <v>2</v>
      </c>
      <c r="D35" s="21" t="s">
        <v>95</v>
      </c>
      <c r="E35" s="59"/>
      <c r="F35" s="60">
        <v>6.37</v>
      </c>
      <c r="G35" s="79">
        <f>E35*F35</f>
        <v>0</v>
      </c>
      <c r="H35" s="16"/>
      <c r="I35" s="15"/>
      <c r="J35" s="15"/>
      <c r="K35" s="17"/>
    </row>
    <row r="36" spans="1:11" ht="15.75" thickBot="1" x14ac:dyDescent="0.25">
      <c r="A36" s="53"/>
      <c r="B36" s="53"/>
      <c r="C36" s="55"/>
      <c r="D36" s="22" t="s">
        <v>101</v>
      </c>
      <c r="E36" s="55"/>
      <c r="F36" s="57"/>
      <c r="G36" s="80"/>
      <c r="H36" s="16"/>
      <c r="I36" s="15"/>
      <c r="J36" s="15"/>
      <c r="K36" s="17"/>
    </row>
    <row r="37" spans="1:11" x14ac:dyDescent="0.2">
      <c r="A37" s="58" t="s">
        <v>7</v>
      </c>
      <c r="B37" s="58" t="s">
        <v>8</v>
      </c>
      <c r="C37" s="59">
        <v>2</v>
      </c>
      <c r="D37" s="49" t="s">
        <v>56</v>
      </c>
      <c r="E37" s="59"/>
      <c r="F37" s="60">
        <v>10.5</v>
      </c>
      <c r="G37" s="60">
        <f t="shared" ref="G37" si="9">E37*F37</f>
        <v>0</v>
      </c>
      <c r="H37" s="16" t="s">
        <v>36</v>
      </c>
      <c r="I37" s="15">
        <f>G21+G23+G25+G27+G29+G31+G33+G35+G37+G39+G41+G43</f>
        <v>0</v>
      </c>
      <c r="J37" s="15" t="e">
        <f>I37/E41</f>
        <v>#DIV/0!</v>
      </c>
      <c r="K37" s="17">
        <v>0</v>
      </c>
    </row>
    <row r="38" spans="1:11" ht="15.75" thickBot="1" x14ac:dyDescent="0.25">
      <c r="A38" s="53"/>
      <c r="B38" s="53"/>
      <c r="C38" s="55"/>
      <c r="D38" s="51"/>
      <c r="E38" s="55"/>
      <c r="F38" s="57"/>
      <c r="G38" s="57"/>
      <c r="I38">
        <v>0</v>
      </c>
    </row>
    <row r="39" spans="1:11" x14ac:dyDescent="0.2">
      <c r="A39" s="58" t="s">
        <v>48</v>
      </c>
      <c r="B39" s="58" t="s">
        <v>8</v>
      </c>
      <c r="C39" s="59">
        <v>2</v>
      </c>
      <c r="D39" s="21" t="s">
        <v>49</v>
      </c>
      <c r="E39" s="59"/>
      <c r="F39" s="60">
        <v>6.6</v>
      </c>
      <c r="G39" s="60">
        <f t="shared" ref="G39" si="10">E39*F39</f>
        <v>0</v>
      </c>
      <c r="H39" s="16"/>
      <c r="I39" s="15"/>
      <c r="J39" s="15"/>
      <c r="K39" s="17"/>
    </row>
    <row r="40" spans="1:11" ht="15.75" thickBot="1" x14ac:dyDescent="0.25">
      <c r="A40" s="53"/>
      <c r="B40" s="53"/>
      <c r="C40" s="55"/>
      <c r="D40" s="50" t="s">
        <v>51</v>
      </c>
      <c r="E40" s="55"/>
      <c r="F40" s="57"/>
      <c r="G40" s="57"/>
      <c r="H40" s="16"/>
      <c r="I40" s="15"/>
      <c r="J40" s="15"/>
      <c r="K40" s="17"/>
    </row>
    <row r="41" spans="1:11" x14ac:dyDescent="0.2">
      <c r="A41" s="58" t="s">
        <v>7</v>
      </c>
      <c r="B41" s="58" t="s">
        <v>8</v>
      </c>
      <c r="C41" s="59">
        <v>2</v>
      </c>
      <c r="D41" s="21" t="s">
        <v>130</v>
      </c>
      <c r="E41" s="59"/>
      <c r="F41" s="60">
        <v>6.37</v>
      </c>
      <c r="G41" s="60">
        <f t="shared" ref="G41" si="11">E41*F41</f>
        <v>0</v>
      </c>
      <c r="H41" s="16"/>
      <c r="I41" s="15"/>
      <c r="J41" s="15"/>
      <c r="K41" s="17"/>
    </row>
    <row r="42" spans="1:11" ht="15.75" thickBot="1" x14ac:dyDescent="0.25">
      <c r="A42" s="53"/>
      <c r="B42" s="53"/>
      <c r="C42" s="55"/>
      <c r="D42" s="22" t="s">
        <v>31</v>
      </c>
      <c r="E42" s="55"/>
      <c r="F42" s="57"/>
      <c r="G42" s="57"/>
    </row>
    <row r="43" spans="1:11" x14ac:dyDescent="0.2">
      <c r="A43" s="58" t="s">
        <v>7</v>
      </c>
      <c r="B43" s="58" t="s">
        <v>8</v>
      </c>
      <c r="C43" s="59">
        <v>2</v>
      </c>
      <c r="D43" s="21" t="s">
        <v>107</v>
      </c>
      <c r="E43" s="59"/>
      <c r="F43" s="60">
        <v>19.05</v>
      </c>
      <c r="G43" s="60">
        <f t="shared" ref="G43" si="12">E43*F43</f>
        <v>0</v>
      </c>
      <c r="H43" s="16"/>
      <c r="I43" s="15"/>
      <c r="J43" s="15"/>
      <c r="K43" s="17"/>
    </row>
    <row r="44" spans="1:11" ht="15.75" thickBot="1" x14ac:dyDescent="0.25">
      <c r="A44" s="53"/>
      <c r="B44" s="53"/>
      <c r="C44" s="55"/>
      <c r="D44" s="22" t="s">
        <v>106</v>
      </c>
      <c r="E44" s="55"/>
      <c r="F44" s="57"/>
      <c r="G44" s="57"/>
    </row>
    <row r="45" spans="1:11" x14ac:dyDescent="0.2">
      <c r="A45" s="133" t="s">
        <v>7</v>
      </c>
      <c r="B45" s="133" t="s">
        <v>8</v>
      </c>
      <c r="C45" s="71">
        <v>3</v>
      </c>
      <c r="D45" s="43" t="s">
        <v>59</v>
      </c>
      <c r="E45" s="71"/>
      <c r="F45" s="72">
        <v>8.4</v>
      </c>
      <c r="G45" s="72">
        <f t="shared" ref="G45" si="13">E45*F45</f>
        <v>0</v>
      </c>
      <c r="H45" s="16"/>
      <c r="I45" s="15"/>
      <c r="J45" s="15"/>
      <c r="K45" s="17"/>
    </row>
    <row r="46" spans="1:11" ht="15.75" thickBot="1" x14ac:dyDescent="0.25">
      <c r="A46" s="62"/>
      <c r="B46" s="62"/>
      <c r="C46" s="64"/>
      <c r="D46" s="44" t="s">
        <v>46</v>
      </c>
      <c r="E46" s="64"/>
      <c r="F46" s="66"/>
      <c r="G46" s="66"/>
      <c r="H46" s="16"/>
      <c r="I46" s="15"/>
      <c r="J46" s="15"/>
      <c r="K46" s="17"/>
    </row>
    <row r="47" spans="1:11" x14ac:dyDescent="0.2">
      <c r="A47" s="133" t="s">
        <v>7</v>
      </c>
      <c r="B47" s="133" t="s">
        <v>8</v>
      </c>
      <c r="C47" s="71">
        <v>3</v>
      </c>
      <c r="D47" s="43" t="s">
        <v>120</v>
      </c>
      <c r="E47" s="71"/>
      <c r="F47" s="72">
        <v>12.8</v>
      </c>
      <c r="G47" s="72">
        <f t="shared" ref="G47" si="14">E47*F47</f>
        <v>0</v>
      </c>
      <c r="H47" s="16"/>
      <c r="I47" s="15"/>
      <c r="J47" s="15"/>
      <c r="K47" s="17"/>
    </row>
    <row r="48" spans="1:11" ht="15.75" thickBot="1" x14ac:dyDescent="0.25">
      <c r="A48" s="62"/>
      <c r="B48" s="62"/>
      <c r="C48" s="64"/>
      <c r="D48" s="44" t="s">
        <v>46</v>
      </c>
      <c r="E48" s="64"/>
      <c r="F48" s="66"/>
      <c r="G48" s="66"/>
      <c r="H48" s="16"/>
      <c r="I48" s="15"/>
      <c r="J48" s="15"/>
      <c r="K48" s="17"/>
    </row>
    <row r="49" spans="1:11" x14ac:dyDescent="0.2">
      <c r="A49" s="61" t="s">
        <v>7</v>
      </c>
      <c r="B49" s="61" t="s">
        <v>8</v>
      </c>
      <c r="C49" s="63">
        <v>3</v>
      </c>
      <c r="D49" s="43" t="s">
        <v>11</v>
      </c>
      <c r="E49" s="67"/>
      <c r="F49" s="65">
        <v>11</v>
      </c>
      <c r="G49" s="69">
        <f t="shared" ref="G49" si="15">E49*F49</f>
        <v>0</v>
      </c>
      <c r="H49" s="16" t="s">
        <v>37</v>
      </c>
      <c r="I49" s="15">
        <f>G45+G47+G49+G51+G53+G55+G57+G59+G61+G63+G65+G67+G69</f>
        <v>0</v>
      </c>
      <c r="J49" s="15" t="e">
        <f>I49/E65</f>
        <v>#DIV/0!</v>
      </c>
      <c r="K49" s="17">
        <v>0</v>
      </c>
    </row>
    <row r="50" spans="1:11" ht="15.75" thickBot="1" x14ac:dyDescent="0.25">
      <c r="A50" s="62"/>
      <c r="B50" s="62"/>
      <c r="C50" s="64"/>
      <c r="D50" s="44" t="s">
        <v>12</v>
      </c>
      <c r="E50" s="68"/>
      <c r="F50" s="66"/>
      <c r="G50" s="70"/>
      <c r="H50" s="16"/>
      <c r="I50" s="15"/>
      <c r="J50" s="15"/>
      <c r="K50" s="17"/>
    </row>
    <row r="51" spans="1:11" x14ac:dyDescent="0.2">
      <c r="A51" s="61" t="s">
        <v>7</v>
      </c>
      <c r="B51" s="61" t="s">
        <v>8</v>
      </c>
      <c r="C51" s="63">
        <v>3</v>
      </c>
      <c r="D51" s="43" t="s">
        <v>121</v>
      </c>
      <c r="E51" s="63"/>
      <c r="F51" s="65">
        <v>12.8</v>
      </c>
      <c r="G51" s="65">
        <f t="shared" ref="G51" si="16">E51*F51</f>
        <v>0</v>
      </c>
      <c r="H51" s="16"/>
      <c r="I51" s="15"/>
      <c r="J51" s="15"/>
      <c r="K51" s="17"/>
    </row>
    <row r="52" spans="1:11" ht="15.75" thickBot="1" x14ac:dyDescent="0.25">
      <c r="A52" s="62"/>
      <c r="B52" s="62"/>
      <c r="C52" s="64"/>
      <c r="D52" s="44" t="s">
        <v>122</v>
      </c>
      <c r="E52" s="64"/>
      <c r="F52" s="66"/>
      <c r="G52" s="66"/>
      <c r="H52" s="16"/>
      <c r="I52" s="15"/>
      <c r="J52" s="15"/>
      <c r="K52" s="17"/>
    </row>
    <row r="53" spans="1:11" x14ac:dyDescent="0.2">
      <c r="A53" s="61" t="s">
        <v>7</v>
      </c>
      <c r="B53" s="61" t="s">
        <v>8</v>
      </c>
      <c r="C53" s="63">
        <v>3</v>
      </c>
      <c r="D53" s="43" t="s">
        <v>53</v>
      </c>
      <c r="E53" s="63"/>
      <c r="F53" s="65">
        <v>8</v>
      </c>
      <c r="G53" s="65">
        <f t="shared" ref="G53" si="17">E53*F53</f>
        <v>0</v>
      </c>
      <c r="H53" s="16"/>
      <c r="I53" s="15"/>
      <c r="J53" s="15"/>
      <c r="K53" s="17"/>
    </row>
    <row r="54" spans="1:11" ht="15.75" thickBot="1" x14ac:dyDescent="0.25">
      <c r="A54" s="62"/>
      <c r="B54" s="62"/>
      <c r="C54" s="64"/>
      <c r="D54" s="44" t="s">
        <v>26</v>
      </c>
      <c r="E54" s="64"/>
      <c r="F54" s="66"/>
      <c r="G54" s="66"/>
      <c r="H54" s="16"/>
      <c r="I54" s="15"/>
      <c r="J54" s="15"/>
      <c r="K54" s="17"/>
    </row>
    <row r="55" spans="1:11" x14ac:dyDescent="0.2">
      <c r="A55" s="61" t="s">
        <v>7</v>
      </c>
      <c r="B55" s="61" t="s">
        <v>8</v>
      </c>
      <c r="C55" s="63">
        <v>3</v>
      </c>
      <c r="D55" s="43" t="s">
        <v>123</v>
      </c>
      <c r="E55" s="63"/>
      <c r="F55" s="65">
        <v>12.8</v>
      </c>
      <c r="G55" s="65">
        <f t="shared" ref="G55" si="18">E55*F55</f>
        <v>0</v>
      </c>
      <c r="H55" s="16"/>
      <c r="I55" s="15"/>
      <c r="J55" s="15"/>
      <c r="K55" s="17"/>
    </row>
    <row r="56" spans="1:11" ht="15.75" thickBot="1" x14ac:dyDescent="0.25">
      <c r="A56" s="62"/>
      <c r="B56" s="62"/>
      <c r="C56" s="64"/>
      <c r="D56" s="44" t="s">
        <v>26</v>
      </c>
      <c r="E56" s="64"/>
      <c r="F56" s="66"/>
      <c r="G56" s="66"/>
    </row>
    <row r="57" spans="1:11" x14ac:dyDescent="0.2">
      <c r="A57" s="61" t="s">
        <v>7</v>
      </c>
      <c r="B57" s="61" t="s">
        <v>8</v>
      </c>
      <c r="C57" s="63">
        <v>3</v>
      </c>
      <c r="D57" s="43" t="s">
        <v>116</v>
      </c>
      <c r="E57" s="63"/>
      <c r="F57" s="65">
        <v>9</v>
      </c>
      <c r="G57" s="65">
        <f t="shared" ref="G57" si="19">E57*F57</f>
        <v>0</v>
      </c>
      <c r="H57" s="16"/>
      <c r="I57" s="15"/>
      <c r="J57" s="15"/>
      <c r="K57" s="17"/>
    </row>
    <row r="58" spans="1:11" ht="15.75" thickBot="1" x14ac:dyDescent="0.25">
      <c r="A58" s="62"/>
      <c r="B58" s="62"/>
      <c r="C58" s="64"/>
      <c r="D58" s="44" t="s">
        <v>99</v>
      </c>
      <c r="E58" s="64"/>
      <c r="F58" s="66"/>
      <c r="G58" s="66"/>
    </row>
    <row r="59" spans="1:11" x14ac:dyDescent="0.2">
      <c r="A59" s="61" t="s">
        <v>7</v>
      </c>
      <c r="B59" s="61" t="s">
        <v>8</v>
      </c>
      <c r="C59" s="63">
        <v>3</v>
      </c>
      <c r="D59" s="43" t="s">
        <v>117</v>
      </c>
      <c r="E59" s="63"/>
      <c r="F59" s="65">
        <v>6.37</v>
      </c>
      <c r="G59" s="69">
        <f>E59*F59</f>
        <v>0</v>
      </c>
      <c r="H59" s="16"/>
      <c r="I59" s="15"/>
      <c r="J59" s="15"/>
      <c r="K59" s="17"/>
    </row>
    <row r="60" spans="1:11" ht="15.75" thickBot="1" x14ac:dyDescent="0.25">
      <c r="A60" s="62"/>
      <c r="B60" s="62"/>
      <c r="C60" s="64"/>
      <c r="D60" s="44" t="s">
        <v>101</v>
      </c>
      <c r="E60" s="64"/>
      <c r="F60" s="66"/>
      <c r="G60" s="70"/>
    </row>
    <row r="61" spans="1:11" x14ac:dyDescent="0.2">
      <c r="A61" s="87" t="s">
        <v>7</v>
      </c>
      <c r="B61" s="87" t="s">
        <v>8</v>
      </c>
      <c r="C61" s="83">
        <v>3</v>
      </c>
      <c r="D61" s="34" t="s">
        <v>58</v>
      </c>
      <c r="E61" s="83"/>
      <c r="F61" s="85">
        <v>6.7</v>
      </c>
      <c r="G61" s="85">
        <f t="shared" ref="G61" si="20">E61*F61</f>
        <v>0</v>
      </c>
      <c r="H61" s="16"/>
      <c r="I61" s="15"/>
      <c r="J61" s="15"/>
      <c r="K61" s="17"/>
    </row>
    <row r="62" spans="1:11" ht="15.75" thickBot="1" x14ac:dyDescent="0.25">
      <c r="A62" s="88"/>
      <c r="B62" s="88"/>
      <c r="C62" s="84"/>
      <c r="D62" s="34"/>
      <c r="E62" s="84"/>
      <c r="F62" s="86"/>
      <c r="G62" s="86"/>
    </row>
    <row r="63" spans="1:11" x14ac:dyDescent="0.2">
      <c r="A63" s="87" t="s">
        <v>7</v>
      </c>
      <c r="B63" s="87" t="s">
        <v>8</v>
      </c>
      <c r="C63" s="83">
        <v>3</v>
      </c>
      <c r="D63" s="35" t="s">
        <v>57</v>
      </c>
      <c r="E63" s="83"/>
      <c r="F63" s="85">
        <v>11</v>
      </c>
      <c r="G63" s="85">
        <f t="shared" ref="G63" si="21">E63*F63</f>
        <v>0</v>
      </c>
      <c r="H63" s="16"/>
      <c r="I63" s="15"/>
      <c r="J63" s="15"/>
      <c r="K63" s="17"/>
    </row>
    <row r="64" spans="1:11" ht="15.75" thickBot="1" x14ac:dyDescent="0.25">
      <c r="A64" s="120"/>
      <c r="B64" s="120"/>
      <c r="C64" s="121"/>
      <c r="D64" s="36"/>
      <c r="E64" s="121"/>
      <c r="F64" s="116"/>
      <c r="G64" s="116"/>
      <c r="H64" s="16"/>
      <c r="I64" s="15"/>
      <c r="J64" s="15"/>
      <c r="K64" s="17"/>
    </row>
    <row r="65" spans="1:11" x14ac:dyDescent="0.2">
      <c r="A65" s="61" t="s">
        <v>67</v>
      </c>
      <c r="B65" s="87" t="s">
        <v>8</v>
      </c>
      <c r="C65" s="83">
        <v>3</v>
      </c>
      <c r="D65" s="34" t="s">
        <v>54</v>
      </c>
      <c r="E65" s="83"/>
      <c r="F65" s="85">
        <v>7.26</v>
      </c>
      <c r="G65" s="85">
        <f t="shared" ref="G65:G91" si="22">E65*F65</f>
        <v>0</v>
      </c>
      <c r="H65" s="16"/>
      <c r="I65" s="15"/>
      <c r="J65" s="15"/>
      <c r="K65" s="17"/>
    </row>
    <row r="66" spans="1:11" ht="15.75" thickBot="1" x14ac:dyDescent="0.25">
      <c r="A66" s="132"/>
      <c r="B66" s="120"/>
      <c r="C66" s="121"/>
      <c r="D66" s="37" t="s">
        <v>55</v>
      </c>
      <c r="E66" s="121"/>
      <c r="F66" s="116"/>
      <c r="G66" s="116"/>
      <c r="H66" s="16"/>
      <c r="I66" s="15"/>
      <c r="J66" s="15"/>
      <c r="K66" s="17"/>
    </row>
    <row r="67" spans="1:11" x14ac:dyDescent="0.2">
      <c r="A67" s="61" t="s">
        <v>7</v>
      </c>
      <c r="B67" s="61" t="s">
        <v>8</v>
      </c>
      <c r="C67" s="63">
        <v>3</v>
      </c>
      <c r="D67" s="43" t="s">
        <v>118</v>
      </c>
      <c r="E67" s="63"/>
      <c r="F67" s="65">
        <v>9.1999999999999993</v>
      </c>
      <c r="G67" s="65">
        <f t="shared" ref="G67" si="23">E67*F67</f>
        <v>0</v>
      </c>
      <c r="H67" s="16"/>
      <c r="I67" s="15"/>
      <c r="J67" s="15"/>
      <c r="K67" s="17"/>
    </row>
    <row r="68" spans="1:11" ht="15.75" thickBot="1" x14ac:dyDescent="0.25">
      <c r="A68" s="62"/>
      <c r="B68" s="62"/>
      <c r="C68" s="64"/>
      <c r="D68" s="44" t="s">
        <v>31</v>
      </c>
      <c r="E68" s="64"/>
      <c r="F68" s="66"/>
      <c r="G68" s="66"/>
    </row>
    <row r="69" spans="1:11" x14ac:dyDescent="0.2">
      <c r="A69" s="61" t="s">
        <v>7</v>
      </c>
      <c r="B69" s="61" t="s">
        <v>8</v>
      </c>
      <c r="C69" s="63">
        <v>3</v>
      </c>
      <c r="D69" s="43" t="s">
        <v>119</v>
      </c>
      <c r="E69" s="63"/>
      <c r="F69" s="65">
        <v>19.05</v>
      </c>
      <c r="G69" s="65">
        <f t="shared" ref="G69" si="24">E69*F69</f>
        <v>0</v>
      </c>
      <c r="H69" s="16"/>
      <c r="I69" s="15"/>
      <c r="J69" s="15"/>
      <c r="K69" s="17"/>
    </row>
    <row r="70" spans="1:11" ht="15.75" thickBot="1" x14ac:dyDescent="0.25">
      <c r="A70" s="62"/>
      <c r="B70" s="62"/>
      <c r="C70" s="64"/>
      <c r="D70" s="44" t="s">
        <v>106</v>
      </c>
      <c r="E70" s="64"/>
      <c r="F70" s="66"/>
      <c r="G70" s="66"/>
      <c r="H70" s="16"/>
      <c r="I70" s="15"/>
      <c r="J70" s="15"/>
      <c r="K70" s="17"/>
    </row>
    <row r="71" spans="1:11" x14ac:dyDescent="0.2">
      <c r="A71" s="117" t="s">
        <v>7</v>
      </c>
      <c r="B71" s="117" t="s">
        <v>8</v>
      </c>
      <c r="C71" s="118">
        <v>4</v>
      </c>
      <c r="D71" s="4" t="s">
        <v>60</v>
      </c>
      <c r="E71" s="118"/>
      <c r="F71" s="119">
        <v>8.4</v>
      </c>
      <c r="G71" s="119">
        <f t="shared" si="22"/>
        <v>0</v>
      </c>
      <c r="H71" s="16"/>
      <c r="I71" s="15"/>
      <c r="J71" s="15"/>
      <c r="K71" s="17"/>
    </row>
    <row r="72" spans="1:11" ht="15.75" thickBot="1" x14ac:dyDescent="0.25">
      <c r="A72" s="107"/>
      <c r="B72" s="107"/>
      <c r="C72" s="109"/>
      <c r="D72" s="5" t="s">
        <v>46</v>
      </c>
      <c r="E72" s="109"/>
      <c r="F72" s="82"/>
      <c r="G72" s="82"/>
    </row>
    <row r="73" spans="1:11" x14ac:dyDescent="0.2">
      <c r="A73" s="117" t="s">
        <v>7</v>
      </c>
      <c r="B73" s="117" t="s">
        <v>8</v>
      </c>
      <c r="C73" s="118">
        <v>4</v>
      </c>
      <c r="D73" s="4" t="s">
        <v>103</v>
      </c>
      <c r="E73" s="118"/>
      <c r="F73" s="119">
        <v>12.8</v>
      </c>
      <c r="G73" s="119">
        <f t="shared" ref="G73" si="25">E73*F73</f>
        <v>0</v>
      </c>
      <c r="H73" s="16"/>
      <c r="I73" s="15"/>
      <c r="J73" s="15"/>
      <c r="K73" s="17"/>
    </row>
    <row r="74" spans="1:11" ht="15.75" thickBot="1" x14ac:dyDescent="0.25">
      <c r="A74" s="107"/>
      <c r="B74" s="107"/>
      <c r="C74" s="109"/>
      <c r="D74" s="5" t="s">
        <v>46</v>
      </c>
      <c r="E74" s="109"/>
      <c r="F74" s="82"/>
      <c r="G74" s="82"/>
      <c r="H74" s="16" t="s">
        <v>38</v>
      </c>
      <c r="I74" s="15">
        <f>G71+G73+G75+G77+G79+G81+G83+G85+G87+G89+G91</f>
        <v>0</v>
      </c>
      <c r="J74" s="15" t="e">
        <f>I74/E91</f>
        <v>#DIV/0!</v>
      </c>
      <c r="K74" s="17">
        <v>0</v>
      </c>
    </row>
    <row r="75" spans="1:11" x14ac:dyDescent="0.2">
      <c r="A75" s="106" t="s">
        <v>7</v>
      </c>
      <c r="B75" s="106" t="s">
        <v>8</v>
      </c>
      <c r="C75" s="108">
        <v>4</v>
      </c>
      <c r="D75" s="4" t="s">
        <v>13</v>
      </c>
      <c r="E75" s="108"/>
      <c r="F75" s="81">
        <v>11</v>
      </c>
      <c r="G75" s="81">
        <f t="shared" si="22"/>
        <v>0</v>
      </c>
    </row>
    <row r="76" spans="1:11" ht="15.75" thickBot="1" x14ac:dyDescent="0.25">
      <c r="A76" s="107"/>
      <c r="B76" s="107"/>
      <c r="C76" s="109"/>
      <c r="D76" s="5" t="s">
        <v>14</v>
      </c>
      <c r="E76" s="109"/>
      <c r="F76" s="82"/>
      <c r="G76" s="82"/>
    </row>
    <row r="77" spans="1:11" x14ac:dyDescent="0.2">
      <c r="A77" s="106" t="s">
        <v>7</v>
      </c>
      <c r="B77" s="106" t="s">
        <v>8</v>
      </c>
      <c r="C77" s="108">
        <v>4</v>
      </c>
      <c r="D77" s="4" t="s">
        <v>104</v>
      </c>
      <c r="E77" s="108"/>
      <c r="F77" s="81">
        <v>12.8</v>
      </c>
      <c r="G77" s="81">
        <f t="shared" ref="G77" si="26">E77*F77</f>
        <v>0</v>
      </c>
      <c r="H77" s="16"/>
      <c r="I77" s="15"/>
      <c r="J77" s="15"/>
      <c r="K77" s="17"/>
    </row>
    <row r="78" spans="1:11" ht="15.75" thickBot="1" x14ac:dyDescent="0.25">
      <c r="A78" s="107"/>
      <c r="B78" s="107"/>
      <c r="C78" s="109"/>
      <c r="D78" s="5" t="s">
        <v>14</v>
      </c>
      <c r="E78" s="109"/>
      <c r="F78" s="82"/>
      <c r="G78" s="82"/>
    </row>
    <row r="79" spans="1:11" x14ac:dyDescent="0.2">
      <c r="A79" s="106" t="s">
        <v>7</v>
      </c>
      <c r="B79" s="106" t="s">
        <v>8</v>
      </c>
      <c r="C79" s="108">
        <v>4</v>
      </c>
      <c r="D79" s="4" t="s">
        <v>61</v>
      </c>
      <c r="E79" s="108"/>
      <c r="F79" s="81">
        <v>8</v>
      </c>
      <c r="G79" s="81">
        <f t="shared" si="22"/>
        <v>0</v>
      </c>
      <c r="H79" s="16"/>
      <c r="I79" s="15"/>
      <c r="J79" s="15"/>
      <c r="K79" s="17"/>
    </row>
    <row r="80" spans="1:11" ht="15.75" thickBot="1" x14ac:dyDescent="0.25">
      <c r="A80" s="107"/>
      <c r="B80" s="107"/>
      <c r="C80" s="109"/>
      <c r="D80" s="5" t="s">
        <v>26</v>
      </c>
      <c r="E80" s="109"/>
      <c r="F80" s="82"/>
      <c r="G80" s="82"/>
    </row>
    <row r="81" spans="1:11" x14ac:dyDescent="0.2">
      <c r="A81" s="106" t="s">
        <v>7</v>
      </c>
      <c r="B81" s="106" t="s">
        <v>8</v>
      </c>
      <c r="C81" s="108">
        <v>4</v>
      </c>
      <c r="D81" s="4" t="s">
        <v>102</v>
      </c>
      <c r="E81" s="108"/>
      <c r="F81" s="81">
        <v>12.8</v>
      </c>
      <c r="G81" s="81">
        <f t="shared" ref="G81" si="27">E81*F81</f>
        <v>0</v>
      </c>
      <c r="H81" s="16"/>
      <c r="I81" s="15"/>
      <c r="J81" s="15"/>
      <c r="K81" s="17"/>
    </row>
    <row r="82" spans="1:11" ht="15.75" thickBot="1" x14ac:dyDescent="0.25">
      <c r="A82" s="107"/>
      <c r="B82" s="107"/>
      <c r="C82" s="109"/>
      <c r="D82" s="5" t="s">
        <v>26</v>
      </c>
      <c r="E82" s="109"/>
      <c r="F82" s="82"/>
      <c r="G82" s="82"/>
    </row>
    <row r="83" spans="1:11" x14ac:dyDescent="0.2">
      <c r="A83" s="106" t="s">
        <v>7</v>
      </c>
      <c r="B83" s="106" t="s">
        <v>8</v>
      </c>
      <c r="C83" s="108">
        <v>4</v>
      </c>
      <c r="D83" s="4" t="s">
        <v>62</v>
      </c>
      <c r="E83" s="108"/>
      <c r="F83" s="81">
        <v>9</v>
      </c>
      <c r="G83" s="81">
        <f t="shared" si="22"/>
        <v>0</v>
      </c>
    </row>
    <row r="84" spans="1:11" ht="15.75" thickBot="1" x14ac:dyDescent="0.25">
      <c r="A84" s="107"/>
      <c r="B84" s="107"/>
      <c r="C84" s="109"/>
      <c r="D84" s="5" t="s">
        <v>63</v>
      </c>
      <c r="E84" s="109"/>
      <c r="F84" s="82"/>
      <c r="G84" s="82"/>
    </row>
    <row r="85" spans="1:11" x14ac:dyDescent="0.2">
      <c r="A85" s="106" t="s">
        <v>7</v>
      </c>
      <c r="B85" s="106" t="s">
        <v>8</v>
      </c>
      <c r="C85" s="108">
        <v>4</v>
      </c>
      <c r="D85" s="4" t="s">
        <v>131</v>
      </c>
      <c r="E85" s="108"/>
      <c r="F85" s="81">
        <v>12.8</v>
      </c>
      <c r="G85" s="81">
        <f t="shared" ref="G85" si="28">E85*F85</f>
        <v>0</v>
      </c>
      <c r="H85" s="16"/>
      <c r="I85" s="15"/>
      <c r="J85" s="15"/>
      <c r="K85" s="17"/>
    </row>
    <row r="86" spans="1:11" ht="15.75" thickBot="1" x14ac:dyDescent="0.25">
      <c r="A86" s="107"/>
      <c r="B86" s="107"/>
      <c r="C86" s="109"/>
      <c r="D86" s="5" t="s">
        <v>63</v>
      </c>
      <c r="E86" s="109"/>
      <c r="F86" s="82"/>
      <c r="G86" s="82"/>
      <c r="H86" s="16"/>
      <c r="I86" s="15"/>
      <c r="J86" s="15"/>
      <c r="K86" s="17"/>
    </row>
    <row r="87" spans="1:11" x14ac:dyDescent="0.2">
      <c r="A87" s="106" t="s">
        <v>7</v>
      </c>
      <c r="B87" s="106" t="s">
        <v>8</v>
      </c>
      <c r="C87" s="108">
        <v>4</v>
      </c>
      <c r="D87" s="4" t="s">
        <v>64</v>
      </c>
      <c r="E87" s="108"/>
      <c r="F87" s="81">
        <v>6.7</v>
      </c>
      <c r="G87" s="81">
        <f t="shared" ref="G87" si="29">E87*F87</f>
        <v>0</v>
      </c>
      <c r="H87" s="16"/>
      <c r="I87" s="15"/>
      <c r="J87" s="15"/>
      <c r="K87" s="17"/>
    </row>
    <row r="88" spans="1:11" ht="15.75" thickBot="1" x14ac:dyDescent="0.25">
      <c r="A88" s="107"/>
      <c r="B88" s="107"/>
      <c r="C88" s="109"/>
      <c r="D88" s="4"/>
      <c r="E88" s="109"/>
      <c r="F88" s="82"/>
      <c r="G88" s="82"/>
    </row>
    <row r="89" spans="1:11" x14ac:dyDescent="0.2">
      <c r="A89" s="106" t="s">
        <v>7</v>
      </c>
      <c r="B89" s="106" t="s">
        <v>8</v>
      </c>
      <c r="C89" s="108">
        <v>4</v>
      </c>
      <c r="D89" s="6" t="s">
        <v>57</v>
      </c>
      <c r="E89" s="108"/>
      <c r="F89" s="81">
        <v>11</v>
      </c>
      <c r="G89" s="81">
        <f t="shared" ref="G89" si="30">E89*F89</f>
        <v>0</v>
      </c>
      <c r="H89" s="16"/>
      <c r="I89" s="15"/>
      <c r="J89" s="15"/>
      <c r="K89" s="17"/>
    </row>
    <row r="90" spans="1:11" ht="15.75" thickBot="1" x14ac:dyDescent="0.25">
      <c r="A90" s="112"/>
      <c r="B90" s="112"/>
      <c r="C90" s="113"/>
      <c r="D90" s="7"/>
      <c r="E90" s="113"/>
      <c r="F90" s="93"/>
      <c r="G90" s="93"/>
      <c r="H90" s="16"/>
      <c r="I90" s="15"/>
      <c r="J90" s="15"/>
      <c r="K90" s="17"/>
    </row>
    <row r="91" spans="1:11" x14ac:dyDescent="0.2">
      <c r="A91" s="106" t="s">
        <v>67</v>
      </c>
      <c r="B91" s="106" t="s">
        <v>8</v>
      </c>
      <c r="C91" s="108">
        <v>4</v>
      </c>
      <c r="D91" s="4" t="s">
        <v>65</v>
      </c>
      <c r="E91" s="108"/>
      <c r="F91" s="81">
        <v>7.26</v>
      </c>
      <c r="G91" s="81">
        <f t="shared" si="22"/>
        <v>0</v>
      </c>
      <c r="H91" s="16"/>
      <c r="I91" s="15"/>
      <c r="J91" s="15"/>
      <c r="K91" s="17"/>
    </row>
    <row r="92" spans="1:11" ht="15.75" thickBot="1" x14ac:dyDescent="0.25">
      <c r="A92" s="112"/>
      <c r="B92" s="112"/>
      <c r="C92" s="113"/>
      <c r="D92" s="8" t="s">
        <v>66</v>
      </c>
      <c r="E92" s="113"/>
      <c r="F92" s="93"/>
      <c r="G92" s="93"/>
      <c r="H92" s="16"/>
      <c r="I92" s="15"/>
      <c r="J92" s="15"/>
      <c r="K92" s="17"/>
    </row>
    <row r="93" spans="1:11" x14ac:dyDescent="0.2">
      <c r="A93" s="94" t="s">
        <v>75</v>
      </c>
      <c r="B93" s="94" t="s">
        <v>8</v>
      </c>
      <c r="C93" s="96">
        <v>5</v>
      </c>
      <c r="D93" s="19" t="s">
        <v>109</v>
      </c>
      <c r="E93" s="96"/>
      <c r="F93" s="98">
        <v>28.57</v>
      </c>
      <c r="G93" s="98">
        <f>E93*F93</f>
        <v>0</v>
      </c>
      <c r="H93" s="16" t="s">
        <v>39</v>
      </c>
      <c r="I93" s="15">
        <f>G93+G95+G99+G101+G103+G105</f>
        <v>0</v>
      </c>
      <c r="J93" s="15" t="e">
        <f>I93/E105</f>
        <v>#DIV/0!</v>
      </c>
      <c r="K93" s="17">
        <v>0</v>
      </c>
    </row>
    <row r="94" spans="1:11" ht="15.75" thickBot="1" x14ac:dyDescent="0.25">
      <c r="A94" s="114"/>
      <c r="B94" s="114"/>
      <c r="C94" s="115"/>
      <c r="D94" s="14" t="s">
        <v>108</v>
      </c>
      <c r="E94" s="115"/>
      <c r="F94" s="146"/>
      <c r="G94" s="146"/>
    </row>
    <row r="95" spans="1:11" x14ac:dyDescent="0.2">
      <c r="A95" s="94" t="s">
        <v>7</v>
      </c>
      <c r="B95" s="94" t="s">
        <v>8</v>
      </c>
      <c r="C95" s="96">
        <v>5</v>
      </c>
      <c r="D95" s="19" t="s">
        <v>28</v>
      </c>
      <c r="E95" s="96"/>
      <c r="F95" s="98">
        <v>11</v>
      </c>
      <c r="G95" s="98">
        <f>E95*F95</f>
        <v>0</v>
      </c>
    </row>
    <row r="96" spans="1:11" ht="15.75" thickBot="1" x14ac:dyDescent="0.25">
      <c r="A96" s="114"/>
      <c r="B96" s="114"/>
      <c r="C96" s="115"/>
      <c r="D96" s="14" t="s">
        <v>29</v>
      </c>
      <c r="E96" s="115"/>
      <c r="F96" s="146"/>
      <c r="G96" s="146"/>
    </row>
    <row r="97" spans="1:11" x14ac:dyDescent="0.2">
      <c r="A97" s="94" t="s">
        <v>7</v>
      </c>
      <c r="B97" s="94" t="s">
        <v>8</v>
      </c>
      <c r="C97" s="96">
        <v>5</v>
      </c>
      <c r="D97" s="13" t="s">
        <v>114</v>
      </c>
      <c r="E97" s="96"/>
      <c r="F97" s="98">
        <v>12.8</v>
      </c>
      <c r="G97" s="98">
        <f>E97*F97</f>
        <v>0</v>
      </c>
    </row>
    <row r="98" spans="1:11" ht="15.75" thickBot="1" x14ac:dyDescent="0.25">
      <c r="A98" s="114"/>
      <c r="B98" s="114"/>
      <c r="C98" s="115"/>
      <c r="D98" s="14" t="s">
        <v>115</v>
      </c>
      <c r="E98" s="115"/>
      <c r="F98" s="146"/>
      <c r="G98" s="146"/>
    </row>
    <row r="99" spans="1:11" x14ac:dyDescent="0.2">
      <c r="A99" s="94" t="s">
        <v>7</v>
      </c>
      <c r="B99" s="94" t="s">
        <v>8</v>
      </c>
      <c r="C99" s="96">
        <v>5</v>
      </c>
      <c r="D99" s="19" t="s">
        <v>30</v>
      </c>
      <c r="E99" s="96"/>
      <c r="F99" s="98">
        <v>23.6</v>
      </c>
      <c r="G99" s="98">
        <f>E99*F99</f>
        <v>0</v>
      </c>
    </row>
    <row r="100" spans="1:11" ht="15.75" thickBot="1" x14ac:dyDescent="0.25">
      <c r="A100" s="95"/>
      <c r="B100" s="95"/>
      <c r="C100" s="97"/>
      <c r="D100" s="20" t="s">
        <v>31</v>
      </c>
      <c r="E100" s="97"/>
      <c r="F100" s="99"/>
      <c r="G100" s="99"/>
    </row>
    <row r="101" spans="1:11" x14ac:dyDescent="0.2">
      <c r="A101" s="94" t="s">
        <v>75</v>
      </c>
      <c r="B101" s="94" t="s">
        <v>8</v>
      </c>
      <c r="C101" s="96">
        <v>5</v>
      </c>
      <c r="D101" s="19" t="s">
        <v>76</v>
      </c>
      <c r="E101" s="96"/>
      <c r="F101" s="98">
        <v>10</v>
      </c>
      <c r="G101" s="98">
        <f>E101*F101</f>
        <v>0</v>
      </c>
    </row>
    <row r="102" spans="1:11" ht="15.75" thickBot="1" x14ac:dyDescent="0.25">
      <c r="A102" s="95"/>
      <c r="B102" s="95"/>
      <c r="C102" s="97"/>
      <c r="D102" s="33" t="s">
        <v>77</v>
      </c>
      <c r="E102" s="97"/>
      <c r="F102" s="99"/>
      <c r="G102" s="99"/>
    </row>
    <row r="103" spans="1:11" x14ac:dyDescent="0.2">
      <c r="A103" s="94" t="s">
        <v>67</v>
      </c>
      <c r="B103" s="94" t="s">
        <v>8</v>
      </c>
      <c r="C103" s="96">
        <v>5</v>
      </c>
      <c r="D103" s="13" t="s">
        <v>78</v>
      </c>
      <c r="E103" s="96"/>
      <c r="F103" s="98">
        <v>7.26</v>
      </c>
      <c r="G103" s="98">
        <f>E103*F103</f>
        <v>0</v>
      </c>
    </row>
    <row r="104" spans="1:11" ht="15.75" thickBot="1" x14ac:dyDescent="0.25">
      <c r="A104" s="95"/>
      <c r="B104" s="95"/>
      <c r="C104" s="97"/>
      <c r="D104" s="33" t="s">
        <v>79</v>
      </c>
      <c r="E104" s="97"/>
      <c r="F104" s="99"/>
      <c r="G104" s="99"/>
    </row>
    <row r="105" spans="1:11" x14ac:dyDescent="0.2">
      <c r="A105" s="94" t="s">
        <v>7</v>
      </c>
      <c r="B105" s="94" t="s">
        <v>8</v>
      </c>
      <c r="C105" s="96">
        <v>5</v>
      </c>
      <c r="D105" s="13" t="s">
        <v>92</v>
      </c>
      <c r="E105" s="96"/>
      <c r="F105" s="98">
        <v>11.5</v>
      </c>
      <c r="G105" s="98">
        <f>E105*F105</f>
        <v>0</v>
      </c>
    </row>
    <row r="106" spans="1:11" ht="15.75" thickBot="1" x14ac:dyDescent="0.25">
      <c r="A106" s="95"/>
      <c r="B106" s="95"/>
      <c r="C106" s="97"/>
      <c r="D106" s="48"/>
      <c r="E106" s="97"/>
      <c r="F106" s="99"/>
      <c r="G106" s="99"/>
    </row>
    <row r="107" spans="1:11" x14ac:dyDescent="0.2">
      <c r="A107" s="122" t="s">
        <v>7</v>
      </c>
      <c r="B107" s="122" t="s">
        <v>8</v>
      </c>
      <c r="C107" s="124">
        <v>6</v>
      </c>
      <c r="D107" s="25" t="s">
        <v>15</v>
      </c>
      <c r="E107" s="124"/>
      <c r="F107" s="110">
        <v>11</v>
      </c>
      <c r="G107" s="110">
        <f>E107*F107</f>
        <v>0</v>
      </c>
    </row>
    <row r="108" spans="1:11" ht="15.75" thickBot="1" x14ac:dyDescent="0.25">
      <c r="A108" s="123"/>
      <c r="B108" s="123"/>
      <c r="C108" s="125"/>
      <c r="D108" s="26" t="s">
        <v>12</v>
      </c>
      <c r="E108" s="125"/>
      <c r="F108" s="111"/>
      <c r="G108" s="111"/>
      <c r="H108" s="16"/>
      <c r="I108" s="15"/>
      <c r="J108" s="15"/>
      <c r="K108" s="17"/>
    </row>
    <row r="109" spans="1:11" x14ac:dyDescent="0.2">
      <c r="A109" s="122" t="s">
        <v>7</v>
      </c>
      <c r="B109" s="122" t="s">
        <v>8</v>
      </c>
      <c r="C109" s="124">
        <v>6</v>
      </c>
      <c r="D109" s="25" t="s">
        <v>90</v>
      </c>
      <c r="E109" s="124"/>
      <c r="F109" s="110">
        <v>12.8</v>
      </c>
      <c r="G109" s="110">
        <f>E109*F109</f>
        <v>0</v>
      </c>
    </row>
    <row r="110" spans="1:11" ht="15.75" thickBot="1" x14ac:dyDescent="0.25">
      <c r="A110" s="123"/>
      <c r="B110" s="123"/>
      <c r="C110" s="125"/>
      <c r="D110" s="26" t="s">
        <v>91</v>
      </c>
      <c r="E110" s="125"/>
      <c r="F110" s="111"/>
      <c r="G110" s="111"/>
      <c r="H110" s="16" t="s">
        <v>40</v>
      </c>
      <c r="I110" s="15">
        <f>G107+G109+G111+G113+G115+G117+G119</f>
        <v>0</v>
      </c>
      <c r="J110" s="15" t="e">
        <f>I110/E119</f>
        <v>#DIV/0!</v>
      </c>
      <c r="K110" s="17">
        <v>0</v>
      </c>
    </row>
    <row r="111" spans="1:11" x14ac:dyDescent="0.2">
      <c r="A111" s="122" t="s">
        <v>7</v>
      </c>
      <c r="B111" s="122" t="s">
        <v>8</v>
      </c>
      <c r="C111" s="124">
        <v>6</v>
      </c>
      <c r="D111" s="25" t="s">
        <v>110</v>
      </c>
      <c r="E111" s="124"/>
      <c r="F111" s="110">
        <v>28.57</v>
      </c>
      <c r="G111" s="110">
        <f>E111*F111</f>
        <v>0</v>
      </c>
    </row>
    <row r="112" spans="1:11" ht="15.75" thickBot="1" x14ac:dyDescent="0.25">
      <c r="A112" s="123"/>
      <c r="B112" s="123"/>
      <c r="C112" s="125"/>
      <c r="D112" s="26" t="s">
        <v>111</v>
      </c>
      <c r="E112" s="125"/>
      <c r="F112" s="111"/>
      <c r="G112" s="111"/>
    </row>
    <row r="113" spans="1:11" x14ac:dyDescent="0.2">
      <c r="A113" s="122" t="s">
        <v>7</v>
      </c>
      <c r="B113" s="122" t="s">
        <v>8</v>
      </c>
      <c r="C113" s="124">
        <v>6</v>
      </c>
      <c r="D113" s="25" t="s">
        <v>68</v>
      </c>
      <c r="E113" s="124"/>
      <c r="F113" s="110">
        <v>23.6</v>
      </c>
      <c r="G113" s="110">
        <f>E113*F113</f>
        <v>0</v>
      </c>
    </row>
    <row r="114" spans="1:11" ht="15.75" thickBot="1" x14ac:dyDescent="0.25">
      <c r="A114" s="123"/>
      <c r="B114" s="123"/>
      <c r="C114" s="125"/>
      <c r="D114" s="26" t="s">
        <v>69</v>
      </c>
      <c r="E114" s="125"/>
      <c r="F114" s="111"/>
      <c r="G114" s="111"/>
    </row>
    <row r="115" spans="1:11" x14ac:dyDescent="0.2">
      <c r="A115" s="122" t="s">
        <v>75</v>
      </c>
      <c r="B115" s="122" t="s">
        <v>8</v>
      </c>
      <c r="C115" s="124">
        <v>6</v>
      </c>
      <c r="D115" s="38" t="s">
        <v>81</v>
      </c>
      <c r="E115" s="124"/>
      <c r="F115" s="110">
        <v>10</v>
      </c>
      <c r="G115" s="110">
        <f>E115*F115</f>
        <v>0</v>
      </c>
    </row>
    <row r="116" spans="1:11" ht="15.75" thickBot="1" x14ac:dyDescent="0.25">
      <c r="A116" s="147"/>
      <c r="B116" s="147"/>
      <c r="C116" s="143"/>
      <c r="D116" s="39" t="s">
        <v>82</v>
      </c>
      <c r="E116" s="143"/>
      <c r="F116" s="144"/>
      <c r="G116" s="144"/>
    </row>
    <row r="117" spans="1:11" x14ac:dyDescent="0.2">
      <c r="A117" s="122" t="s">
        <v>67</v>
      </c>
      <c r="B117" s="122" t="s">
        <v>8</v>
      </c>
      <c r="C117" s="124">
        <v>6</v>
      </c>
      <c r="D117" s="25" t="s">
        <v>80</v>
      </c>
      <c r="E117" s="124"/>
      <c r="F117" s="110">
        <v>8.0299999999999994</v>
      </c>
      <c r="G117" s="110">
        <f>E117*F117</f>
        <v>0</v>
      </c>
    </row>
    <row r="118" spans="1:11" ht="15.75" thickBot="1" x14ac:dyDescent="0.25">
      <c r="A118" s="147"/>
      <c r="B118" s="147"/>
      <c r="C118" s="143"/>
      <c r="D118" s="47" t="s">
        <v>79</v>
      </c>
      <c r="E118" s="143"/>
      <c r="F118" s="144"/>
      <c r="G118" s="144"/>
    </row>
    <row r="119" spans="1:11" x14ac:dyDescent="0.2">
      <c r="A119" s="122" t="s">
        <v>7</v>
      </c>
      <c r="B119" s="122" t="s">
        <v>8</v>
      </c>
      <c r="C119" s="124">
        <v>6</v>
      </c>
      <c r="D119" s="25" t="s">
        <v>92</v>
      </c>
      <c r="E119" s="124"/>
      <c r="F119" s="110">
        <v>11.5</v>
      </c>
      <c r="G119" s="110">
        <f>E119*F119</f>
        <v>0</v>
      </c>
    </row>
    <row r="120" spans="1:11" ht="15.75" thickBot="1" x14ac:dyDescent="0.25">
      <c r="A120" s="147"/>
      <c r="B120" s="147"/>
      <c r="C120" s="143"/>
      <c r="D120" s="39"/>
      <c r="E120" s="143"/>
      <c r="F120" s="144"/>
      <c r="G120" s="144"/>
    </row>
    <row r="121" spans="1:11" x14ac:dyDescent="0.2">
      <c r="A121" s="100" t="s">
        <v>7</v>
      </c>
      <c r="B121" s="100" t="s">
        <v>8</v>
      </c>
      <c r="C121" s="128">
        <v>7</v>
      </c>
      <c r="D121" s="27" t="s">
        <v>16</v>
      </c>
      <c r="E121" s="128"/>
      <c r="F121" s="130">
        <v>11</v>
      </c>
      <c r="G121" s="130">
        <f t="shared" ref="G121" si="31">E121*F121</f>
        <v>0</v>
      </c>
      <c r="H121" s="16" t="s">
        <v>41</v>
      </c>
      <c r="I121" s="15">
        <f>G121+G123+G125+G127+G129+G131+G133+G135+G137</f>
        <v>0</v>
      </c>
      <c r="J121" s="15" t="e">
        <f>I121/E137</f>
        <v>#DIV/0!</v>
      </c>
      <c r="K121" s="17">
        <v>0</v>
      </c>
    </row>
    <row r="122" spans="1:11" ht="15.75" thickBot="1" x14ac:dyDescent="0.25">
      <c r="A122" s="101"/>
      <c r="B122" s="101"/>
      <c r="C122" s="129"/>
      <c r="D122" s="28" t="s">
        <v>17</v>
      </c>
      <c r="E122" s="129"/>
      <c r="F122" s="131"/>
      <c r="G122" s="131"/>
    </row>
    <row r="123" spans="1:11" x14ac:dyDescent="0.2">
      <c r="A123" s="100" t="s">
        <v>7</v>
      </c>
      <c r="B123" s="100" t="s">
        <v>8</v>
      </c>
      <c r="C123" s="128">
        <v>7</v>
      </c>
      <c r="D123" s="27" t="s">
        <v>93</v>
      </c>
      <c r="E123" s="128"/>
      <c r="F123" s="130">
        <v>12.8</v>
      </c>
      <c r="G123" s="130">
        <f>E123*F123</f>
        <v>0</v>
      </c>
    </row>
    <row r="124" spans="1:11" ht="15.75" thickBot="1" x14ac:dyDescent="0.25">
      <c r="A124" s="101"/>
      <c r="B124" s="101"/>
      <c r="C124" s="129"/>
      <c r="D124" s="28" t="s">
        <v>91</v>
      </c>
      <c r="E124" s="129"/>
      <c r="F124" s="131"/>
      <c r="G124" s="131"/>
    </row>
    <row r="125" spans="1:11" x14ac:dyDescent="0.2">
      <c r="A125" s="100" t="s">
        <v>7</v>
      </c>
      <c r="B125" s="100" t="s">
        <v>8</v>
      </c>
      <c r="C125" s="128">
        <v>7</v>
      </c>
      <c r="D125" s="27" t="s">
        <v>70</v>
      </c>
      <c r="E125" s="128"/>
      <c r="F125" s="130">
        <v>23.6</v>
      </c>
      <c r="G125" s="130">
        <f t="shared" ref="G125" si="32">E125*F125</f>
        <v>0</v>
      </c>
    </row>
    <row r="126" spans="1:11" ht="15.75" thickBot="1" x14ac:dyDescent="0.25">
      <c r="A126" s="101"/>
      <c r="B126" s="101"/>
      <c r="C126" s="129"/>
      <c r="D126" s="28" t="s">
        <v>18</v>
      </c>
      <c r="E126" s="129"/>
      <c r="F126" s="131"/>
      <c r="G126" s="131"/>
    </row>
    <row r="127" spans="1:11" x14ac:dyDescent="0.2">
      <c r="A127" s="100" t="s">
        <v>75</v>
      </c>
      <c r="B127" s="100" t="s">
        <v>8</v>
      </c>
      <c r="C127" s="128">
        <v>7</v>
      </c>
      <c r="D127" s="27" t="s">
        <v>32</v>
      </c>
      <c r="E127" s="128"/>
      <c r="F127" s="130">
        <v>10</v>
      </c>
      <c r="G127" s="130">
        <f t="shared" ref="G127" si="33">E127*F127</f>
        <v>0</v>
      </c>
    </row>
    <row r="128" spans="1:11" ht="15.75" thickBot="1" x14ac:dyDescent="0.25">
      <c r="A128" s="101"/>
      <c r="B128" s="101"/>
      <c r="C128" s="129"/>
      <c r="D128" s="28" t="s">
        <v>71</v>
      </c>
      <c r="E128" s="129"/>
      <c r="F128" s="131"/>
      <c r="G128" s="131"/>
    </row>
    <row r="129" spans="1:11" x14ac:dyDescent="0.2">
      <c r="A129" s="100" t="s">
        <v>7</v>
      </c>
      <c r="B129" s="100" t="s">
        <v>8</v>
      </c>
      <c r="C129" s="128">
        <v>7</v>
      </c>
      <c r="D129" s="27" t="s">
        <v>33</v>
      </c>
      <c r="E129" s="128"/>
      <c r="F129" s="130">
        <v>10.3</v>
      </c>
      <c r="G129" s="130">
        <f t="shared" ref="G129" si="34">E129*F129</f>
        <v>0</v>
      </c>
    </row>
    <row r="130" spans="1:11" ht="15.75" thickBot="1" x14ac:dyDescent="0.25">
      <c r="A130" s="101"/>
      <c r="B130" s="101"/>
      <c r="C130" s="129"/>
      <c r="D130" s="28" t="s">
        <v>34</v>
      </c>
      <c r="E130" s="129"/>
      <c r="F130" s="131"/>
      <c r="G130" s="131"/>
    </row>
    <row r="131" spans="1:11" x14ac:dyDescent="0.2">
      <c r="A131" s="100" t="s">
        <v>7</v>
      </c>
      <c r="B131" s="100" t="s">
        <v>8</v>
      </c>
      <c r="C131" s="128">
        <v>7</v>
      </c>
      <c r="D131" s="27" t="s">
        <v>132</v>
      </c>
      <c r="E131" s="128"/>
      <c r="F131" s="130">
        <v>12.8</v>
      </c>
      <c r="G131" s="130">
        <f t="shared" ref="G131" si="35">E131*F131</f>
        <v>0</v>
      </c>
    </row>
    <row r="132" spans="1:11" ht="15.75" thickBot="1" x14ac:dyDescent="0.25">
      <c r="A132" s="101"/>
      <c r="B132" s="101"/>
      <c r="C132" s="129"/>
      <c r="D132" s="28" t="s">
        <v>113</v>
      </c>
      <c r="E132" s="129"/>
      <c r="F132" s="131"/>
      <c r="G132" s="131"/>
    </row>
    <row r="133" spans="1:11" x14ac:dyDescent="0.2">
      <c r="A133" s="100" t="s">
        <v>75</v>
      </c>
      <c r="B133" s="100" t="s">
        <v>8</v>
      </c>
      <c r="C133" s="128">
        <v>7</v>
      </c>
      <c r="D133" s="40" t="s">
        <v>84</v>
      </c>
      <c r="E133" s="128"/>
      <c r="F133" s="130">
        <v>10</v>
      </c>
      <c r="G133" s="130">
        <f>E133*F133</f>
        <v>0</v>
      </c>
    </row>
    <row r="134" spans="1:11" ht="15.75" thickBot="1" x14ac:dyDescent="0.25">
      <c r="A134" s="142"/>
      <c r="B134" s="142"/>
      <c r="C134" s="140"/>
      <c r="D134" s="32" t="s">
        <v>83</v>
      </c>
      <c r="E134" s="140"/>
      <c r="F134" s="145"/>
      <c r="G134" s="145"/>
    </row>
    <row r="135" spans="1:11" x14ac:dyDescent="0.2">
      <c r="A135" s="100" t="s">
        <v>67</v>
      </c>
      <c r="B135" s="100" t="s">
        <v>8</v>
      </c>
      <c r="C135" s="128">
        <v>7</v>
      </c>
      <c r="D135" s="27" t="s">
        <v>85</v>
      </c>
      <c r="E135" s="128"/>
      <c r="F135" s="130">
        <v>8.0299999999999994</v>
      </c>
      <c r="G135" s="130">
        <f>E135*F135</f>
        <v>0</v>
      </c>
    </row>
    <row r="136" spans="1:11" ht="15.75" thickBot="1" x14ac:dyDescent="0.25">
      <c r="A136" s="142"/>
      <c r="B136" s="142"/>
      <c r="C136" s="140"/>
      <c r="D136" s="32" t="s">
        <v>86</v>
      </c>
      <c r="E136" s="140"/>
      <c r="F136" s="145"/>
      <c r="G136" s="145"/>
    </row>
    <row r="137" spans="1:11" x14ac:dyDescent="0.2">
      <c r="A137" s="100" t="s">
        <v>7</v>
      </c>
      <c r="B137" s="100" t="s">
        <v>8</v>
      </c>
      <c r="C137" s="128">
        <v>7</v>
      </c>
      <c r="D137" s="27" t="s">
        <v>94</v>
      </c>
      <c r="E137" s="128"/>
      <c r="F137" s="130">
        <v>11.5</v>
      </c>
      <c r="G137" s="130">
        <f>E137*F137</f>
        <v>0</v>
      </c>
    </row>
    <row r="138" spans="1:11" ht="15.75" thickBot="1" x14ac:dyDescent="0.25">
      <c r="A138" s="142"/>
      <c r="B138" s="142"/>
      <c r="C138" s="140"/>
      <c r="D138" s="46"/>
      <c r="E138" s="140"/>
      <c r="F138" s="145"/>
      <c r="G138" s="145"/>
    </row>
    <row r="139" spans="1:11" x14ac:dyDescent="0.2">
      <c r="A139" s="102" t="s">
        <v>7</v>
      </c>
      <c r="B139" s="102" t="s">
        <v>8</v>
      </c>
      <c r="C139" s="104">
        <v>8</v>
      </c>
      <c r="D139" s="29" t="s">
        <v>19</v>
      </c>
      <c r="E139" s="104"/>
      <c r="F139" s="91">
        <v>11</v>
      </c>
      <c r="G139" s="91">
        <f t="shared" ref="G139" si="36">E139*F139</f>
        <v>0</v>
      </c>
    </row>
    <row r="140" spans="1:11" ht="15.75" thickBot="1" x14ac:dyDescent="0.25">
      <c r="A140" s="103"/>
      <c r="B140" s="103"/>
      <c r="C140" s="105"/>
      <c r="D140" s="30" t="s">
        <v>112</v>
      </c>
      <c r="E140" s="105"/>
      <c r="F140" s="92"/>
      <c r="G140" s="92"/>
      <c r="H140" s="16" t="s">
        <v>42</v>
      </c>
      <c r="I140" s="15">
        <f>G139+G141+G143+G145+G147+G149+G153+G151</f>
        <v>0</v>
      </c>
      <c r="J140" s="15" t="e">
        <f>I140/E153</f>
        <v>#DIV/0!</v>
      </c>
      <c r="K140" s="17">
        <v>0</v>
      </c>
    </row>
    <row r="141" spans="1:11" x14ac:dyDescent="0.2">
      <c r="A141" s="102" t="s">
        <v>7</v>
      </c>
      <c r="B141" s="102" t="s">
        <v>8</v>
      </c>
      <c r="C141" s="104">
        <v>8</v>
      </c>
      <c r="D141" s="29" t="s">
        <v>97</v>
      </c>
      <c r="E141" s="104"/>
      <c r="F141" s="91">
        <v>12.8</v>
      </c>
      <c r="G141" s="91">
        <f t="shared" ref="G141" si="37">E141*F141</f>
        <v>0</v>
      </c>
    </row>
    <row r="142" spans="1:11" ht="15.75" thickBot="1" x14ac:dyDescent="0.25">
      <c r="A142" s="103"/>
      <c r="B142" s="103"/>
      <c r="C142" s="105"/>
      <c r="D142" s="30" t="s">
        <v>112</v>
      </c>
      <c r="E142" s="105"/>
      <c r="F142" s="92"/>
      <c r="G142" s="92"/>
    </row>
    <row r="143" spans="1:11" x14ac:dyDescent="0.2">
      <c r="A143" s="102" t="s">
        <v>7</v>
      </c>
      <c r="B143" s="102" t="s">
        <v>8</v>
      </c>
      <c r="C143" s="104">
        <v>8</v>
      </c>
      <c r="D143" s="29" t="s">
        <v>20</v>
      </c>
      <c r="E143" s="104"/>
      <c r="F143" s="91">
        <v>9.1999999999999993</v>
      </c>
      <c r="G143" s="91">
        <f t="shared" ref="G143" si="38">E143*F143</f>
        <v>0</v>
      </c>
    </row>
    <row r="144" spans="1:11" ht="15.75" thickBot="1" x14ac:dyDescent="0.25">
      <c r="A144" s="103"/>
      <c r="B144" s="103"/>
      <c r="C144" s="105"/>
      <c r="D144" s="30" t="s">
        <v>21</v>
      </c>
      <c r="E144" s="105"/>
      <c r="F144" s="92"/>
      <c r="G144" s="92"/>
    </row>
    <row r="145" spans="1:7" x14ac:dyDescent="0.2">
      <c r="A145" s="102" t="s">
        <v>7</v>
      </c>
      <c r="B145" s="102" t="s">
        <v>8</v>
      </c>
      <c r="C145" s="104">
        <v>8</v>
      </c>
      <c r="D145" s="29" t="s">
        <v>22</v>
      </c>
      <c r="E145" s="104"/>
      <c r="F145" s="91">
        <v>11.3</v>
      </c>
      <c r="G145" s="91">
        <f t="shared" ref="G145" si="39">E145*F145</f>
        <v>0</v>
      </c>
    </row>
    <row r="146" spans="1:7" ht="15.75" thickBot="1" x14ac:dyDescent="0.25">
      <c r="A146" s="103"/>
      <c r="B146" s="103"/>
      <c r="C146" s="105"/>
      <c r="D146" s="30" t="s">
        <v>72</v>
      </c>
      <c r="E146" s="105"/>
      <c r="F146" s="92"/>
      <c r="G146" s="92"/>
    </row>
    <row r="147" spans="1:7" x14ac:dyDescent="0.2">
      <c r="A147" s="102" t="s">
        <v>7</v>
      </c>
      <c r="B147" s="102" t="s">
        <v>8</v>
      </c>
      <c r="C147" s="104">
        <v>8</v>
      </c>
      <c r="D147" s="29" t="s">
        <v>73</v>
      </c>
      <c r="E147" s="104"/>
      <c r="F147" s="91">
        <v>23.6</v>
      </c>
      <c r="G147" s="91">
        <f t="shared" ref="G147" si="40">E147*F147</f>
        <v>0</v>
      </c>
    </row>
    <row r="148" spans="1:7" ht="15.75" thickBot="1" x14ac:dyDescent="0.25">
      <c r="A148" s="103"/>
      <c r="B148" s="103"/>
      <c r="C148" s="105"/>
      <c r="D148" s="30" t="s">
        <v>74</v>
      </c>
      <c r="E148" s="105"/>
      <c r="F148" s="92"/>
      <c r="G148" s="92"/>
    </row>
    <row r="149" spans="1:7" x14ac:dyDescent="0.2">
      <c r="A149" s="102" t="s">
        <v>75</v>
      </c>
      <c r="B149" s="102" t="s">
        <v>8</v>
      </c>
      <c r="C149" s="104">
        <v>8</v>
      </c>
      <c r="D149" s="41" t="s">
        <v>87</v>
      </c>
      <c r="E149" s="104"/>
      <c r="F149" s="91">
        <v>10</v>
      </c>
      <c r="G149" s="91">
        <f>E149*F149</f>
        <v>0</v>
      </c>
    </row>
    <row r="150" spans="1:7" ht="15.75" thickBot="1" x14ac:dyDescent="0.25">
      <c r="A150" s="141"/>
      <c r="B150" s="141"/>
      <c r="C150" s="126"/>
      <c r="D150" s="42" t="s">
        <v>88</v>
      </c>
      <c r="E150" s="126"/>
      <c r="F150" s="127"/>
      <c r="G150" s="127"/>
    </row>
    <row r="151" spans="1:7" x14ac:dyDescent="0.2">
      <c r="A151" s="102" t="s">
        <v>67</v>
      </c>
      <c r="B151" s="102" t="s">
        <v>8</v>
      </c>
      <c r="C151" s="104">
        <v>8</v>
      </c>
      <c r="D151" s="29" t="s">
        <v>89</v>
      </c>
      <c r="E151" s="104"/>
      <c r="F151" s="91">
        <v>8.0299999999999994</v>
      </c>
      <c r="G151" s="91">
        <f>E151*F151</f>
        <v>0</v>
      </c>
    </row>
    <row r="152" spans="1:7" ht="15.75" thickBot="1" x14ac:dyDescent="0.25">
      <c r="A152" s="141"/>
      <c r="B152" s="141"/>
      <c r="C152" s="126"/>
      <c r="D152" s="45" t="s">
        <v>86</v>
      </c>
      <c r="E152" s="126"/>
      <c r="F152" s="127"/>
      <c r="G152" s="127"/>
    </row>
    <row r="153" spans="1:7" x14ac:dyDescent="0.2">
      <c r="A153" s="102" t="s">
        <v>7</v>
      </c>
      <c r="B153" s="102" t="s">
        <v>8</v>
      </c>
      <c r="C153" s="104">
        <v>8</v>
      </c>
      <c r="D153" s="29" t="s">
        <v>94</v>
      </c>
      <c r="E153" s="104"/>
      <c r="F153" s="91">
        <v>11.5</v>
      </c>
      <c r="G153" s="91">
        <f>E153*F153</f>
        <v>0</v>
      </c>
    </row>
    <row r="154" spans="1:7" ht="15.75" thickBot="1" x14ac:dyDescent="0.25">
      <c r="A154" s="141"/>
      <c r="B154" s="141"/>
      <c r="C154" s="126"/>
      <c r="D154" s="42"/>
      <c r="E154" s="126"/>
      <c r="F154" s="127"/>
      <c r="G154" s="127"/>
    </row>
    <row r="155" spans="1:7" x14ac:dyDescent="0.2">
      <c r="A155" s="15"/>
      <c r="B155" s="15"/>
      <c r="C155" s="15"/>
      <c r="D155" s="15"/>
      <c r="E155" s="18">
        <f>SUM(E3:E154)</f>
        <v>0</v>
      </c>
      <c r="F155" s="18">
        <f>SUM(F3:F154)</f>
        <v>891.90999999999974</v>
      </c>
      <c r="G155" s="18">
        <f>SUM(G3:G154)</f>
        <v>0</v>
      </c>
    </row>
  </sheetData>
  <mergeCells count="457">
    <mergeCell ref="A119:A120"/>
    <mergeCell ref="B119:B120"/>
    <mergeCell ref="C119:C120"/>
    <mergeCell ref="E119:E120"/>
    <mergeCell ref="G125:G126"/>
    <mergeCell ref="F125:F126"/>
    <mergeCell ref="E125:E126"/>
    <mergeCell ref="C125:C126"/>
    <mergeCell ref="B125:B126"/>
    <mergeCell ref="A125:A126"/>
    <mergeCell ref="F119:F120"/>
    <mergeCell ref="C121:C122"/>
    <mergeCell ref="E121:E122"/>
    <mergeCell ref="F121:F122"/>
    <mergeCell ref="G121:G122"/>
    <mergeCell ref="G119:G120"/>
    <mergeCell ref="A117:A118"/>
    <mergeCell ref="G101:G102"/>
    <mergeCell ref="B103:B104"/>
    <mergeCell ref="C103:C104"/>
    <mergeCell ref="E103:E104"/>
    <mergeCell ref="F103:F104"/>
    <mergeCell ref="G103:G104"/>
    <mergeCell ref="A111:A112"/>
    <mergeCell ref="B111:B112"/>
    <mergeCell ref="C111:C112"/>
    <mergeCell ref="E111:E112"/>
    <mergeCell ref="F111:F112"/>
    <mergeCell ref="A103:A104"/>
    <mergeCell ref="B117:B118"/>
    <mergeCell ref="C117:C118"/>
    <mergeCell ref="G117:G118"/>
    <mergeCell ref="E117:E118"/>
    <mergeCell ref="F117:F118"/>
    <mergeCell ref="A115:A116"/>
    <mergeCell ref="B115:B116"/>
    <mergeCell ref="C115:C116"/>
    <mergeCell ref="G105:G106"/>
    <mergeCell ref="F113:F114"/>
    <mergeCell ref="G113:G114"/>
    <mergeCell ref="G109:G110"/>
    <mergeCell ref="B97:B98"/>
    <mergeCell ref="C97:C98"/>
    <mergeCell ref="E97:E98"/>
    <mergeCell ref="F97:F98"/>
    <mergeCell ref="G85:G86"/>
    <mergeCell ref="G79:G80"/>
    <mergeCell ref="A45:A46"/>
    <mergeCell ref="B45:B46"/>
    <mergeCell ref="C45:C46"/>
    <mergeCell ref="E45:E46"/>
    <mergeCell ref="F45:F46"/>
    <mergeCell ref="G45:G46"/>
    <mergeCell ref="G97:G98"/>
    <mergeCell ref="A81:A82"/>
    <mergeCell ref="B81:B82"/>
    <mergeCell ref="C81:C82"/>
    <mergeCell ref="E81:E82"/>
    <mergeCell ref="F81:F82"/>
    <mergeCell ref="G81:G82"/>
    <mergeCell ref="G93:G94"/>
    <mergeCell ref="F95:F96"/>
    <mergeCell ref="G95:G96"/>
    <mergeCell ref="A83:A84"/>
    <mergeCell ref="B83:B84"/>
    <mergeCell ref="C83:C84"/>
    <mergeCell ref="E83:E84"/>
    <mergeCell ref="F83:F84"/>
    <mergeCell ref="G83:G84"/>
    <mergeCell ref="E151:E152"/>
    <mergeCell ref="F151:F152"/>
    <mergeCell ref="G151:G152"/>
    <mergeCell ref="A123:A124"/>
    <mergeCell ref="B123:B124"/>
    <mergeCell ref="C123:C124"/>
    <mergeCell ref="E123:E124"/>
    <mergeCell ref="F123:F124"/>
    <mergeCell ref="G123:G124"/>
    <mergeCell ref="A137:A138"/>
    <mergeCell ref="B137:B138"/>
    <mergeCell ref="C137:C138"/>
    <mergeCell ref="E137:E138"/>
    <mergeCell ref="F137:F138"/>
    <mergeCell ref="G137:G138"/>
    <mergeCell ref="G139:G140"/>
    <mergeCell ref="E147:E148"/>
    <mergeCell ref="E133:E134"/>
    <mergeCell ref="F133:F134"/>
    <mergeCell ref="G133:G134"/>
    <mergeCell ref="E135:E136"/>
    <mergeCell ref="F135:F136"/>
    <mergeCell ref="G135:G136"/>
    <mergeCell ref="A153:A154"/>
    <mergeCell ref="B153:B154"/>
    <mergeCell ref="C153:C154"/>
    <mergeCell ref="A135:A136"/>
    <mergeCell ref="B135:B136"/>
    <mergeCell ref="C135:C136"/>
    <mergeCell ref="A143:A144"/>
    <mergeCell ref="A145:A146"/>
    <mergeCell ref="B145:B146"/>
    <mergeCell ref="C145:C146"/>
    <mergeCell ref="B143:B144"/>
    <mergeCell ref="C143:C144"/>
    <mergeCell ref="A147:A148"/>
    <mergeCell ref="B147:B148"/>
    <mergeCell ref="C147:C148"/>
    <mergeCell ref="B151:B152"/>
    <mergeCell ref="C151:C152"/>
    <mergeCell ref="G143:G144"/>
    <mergeCell ref="C133:C134"/>
    <mergeCell ref="A149:A150"/>
    <mergeCell ref="B149:B150"/>
    <mergeCell ref="C149:C150"/>
    <mergeCell ref="A133:A134"/>
    <mergeCell ref="B133:B134"/>
    <mergeCell ref="A151:A152"/>
    <mergeCell ref="B105:B106"/>
    <mergeCell ref="C105:C106"/>
    <mergeCell ref="A107:A108"/>
    <mergeCell ref="B107:B108"/>
    <mergeCell ref="C107:C108"/>
    <mergeCell ref="E107:E108"/>
    <mergeCell ref="F107:F108"/>
    <mergeCell ref="E105:E106"/>
    <mergeCell ref="F105:F106"/>
    <mergeCell ref="E115:E116"/>
    <mergeCell ref="F115:F116"/>
    <mergeCell ref="G115:G116"/>
    <mergeCell ref="A113:A114"/>
    <mergeCell ref="B113:B114"/>
    <mergeCell ref="C113:C114"/>
    <mergeCell ref="E113:E114"/>
    <mergeCell ref="A13:A14"/>
    <mergeCell ref="B13:B14"/>
    <mergeCell ref="C13:C14"/>
    <mergeCell ref="C11:C12"/>
    <mergeCell ref="E11:E12"/>
    <mergeCell ref="F11:F12"/>
    <mergeCell ref="G11:G12"/>
    <mergeCell ref="A31:A32"/>
    <mergeCell ref="B31:B32"/>
    <mergeCell ref="C31:C32"/>
    <mergeCell ref="E31:E32"/>
    <mergeCell ref="F31:F32"/>
    <mergeCell ref="G31:G32"/>
    <mergeCell ref="A17:A18"/>
    <mergeCell ref="B17:B18"/>
    <mergeCell ref="C17:C18"/>
    <mergeCell ref="E17:E18"/>
    <mergeCell ref="F17:F18"/>
    <mergeCell ref="G17:G18"/>
    <mergeCell ref="A29:A30"/>
    <mergeCell ref="B29:B30"/>
    <mergeCell ref="C29:C30"/>
    <mergeCell ref="E29:E30"/>
    <mergeCell ref="F29:F30"/>
    <mergeCell ref="A1:G1"/>
    <mergeCell ref="A21:A22"/>
    <mergeCell ref="B21:B22"/>
    <mergeCell ref="C21:C22"/>
    <mergeCell ref="E21:E22"/>
    <mergeCell ref="F21:F22"/>
    <mergeCell ref="G21:G22"/>
    <mergeCell ref="F3:F4"/>
    <mergeCell ref="G3:G4"/>
    <mergeCell ref="A7:A8"/>
    <mergeCell ref="B7:B8"/>
    <mergeCell ref="C7:C8"/>
    <mergeCell ref="E7:E8"/>
    <mergeCell ref="F7:F8"/>
    <mergeCell ref="G7:G8"/>
    <mergeCell ref="G15:G16"/>
    <mergeCell ref="F15:F16"/>
    <mergeCell ref="E15:E16"/>
    <mergeCell ref="C15:C16"/>
    <mergeCell ref="B15:B16"/>
    <mergeCell ref="A15:A16"/>
    <mergeCell ref="E13:E14"/>
    <mergeCell ref="F13:F14"/>
    <mergeCell ref="G13:G14"/>
    <mergeCell ref="G67:G68"/>
    <mergeCell ref="A69:A70"/>
    <mergeCell ref="B69:B70"/>
    <mergeCell ref="C69:C70"/>
    <mergeCell ref="E69:E70"/>
    <mergeCell ref="F69:F70"/>
    <mergeCell ref="G69:G70"/>
    <mergeCell ref="A3:A4"/>
    <mergeCell ref="B3:B4"/>
    <mergeCell ref="C3:C4"/>
    <mergeCell ref="A65:A66"/>
    <mergeCell ref="B65:B66"/>
    <mergeCell ref="C65:C66"/>
    <mergeCell ref="E65:E66"/>
    <mergeCell ref="F65:F66"/>
    <mergeCell ref="G65:G66"/>
    <mergeCell ref="B37:B38"/>
    <mergeCell ref="C37:C38"/>
    <mergeCell ref="E37:E38"/>
    <mergeCell ref="F37:F38"/>
    <mergeCell ref="G37:G38"/>
    <mergeCell ref="A47:A48"/>
    <mergeCell ref="B47:B48"/>
    <mergeCell ref="C47:C48"/>
    <mergeCell ref="A127:A128"/>
    <mergeCell ref="B127:B128"/>
    <mergeCell ref="C127:C128"/>
    <mergeCell ref="A131:A132"/>
    <mergeCell ref="B131:B132"/>
    <mergeCell ref="C131:C132"/>
    <mergeCell ref="E131:E132"/>
    <mergeCell ref="F131:F132"/>
    <mergeCell ref="G131:G132"/>
    <mergeCell ref="A129:A130"/>
    <mergeCell ref="B129:B130"/>
    <mergeCell ref="C129:C130"/>
    <mergeCell ref="E129:E130"/>
    <mergeCell ref="F129:F130"/>
    <mergeCell ref="G129:G130"/>
    <mergeCell ref="E127:E128"/>
    <mergeCell ref="F127:F128"/>
    <mergeCell ref="G127:G128"/>
    <mergeCell ref="E153:E154"/>
    <mergeCell ref="F153:F154"/>
    <mergeCell ref="G153:G154"/>
    <mergeCell ref="E3:E4"/>
    <mergeCell ref="A9:A10"/>
    <mergeCell ref="B9:B10"/>
    <mergeCell ref="C9:C10"/>
    <mergeCell ref="E9:E10"/>
    <mergeCell ref="F9:F10"/>
    <mergeCell ref="G9:G10"/>
    <mergeCell ref="A11:A12"/>
    <mergeCell ref="B11:B12"/>
    <mergeCell ref="F147:F148"/>
    <mergeCell ref="G147:G148"/>
    <mergeCell ref="E145:E146"/>
    <mergeCell ref="F145:F146"/>
    <mergeCell ref="G145:G146"/>
    <mergeCell ref="E143:E144"/>
    <mergeCell ref="E149:E150"/>
    <mergeCell ref="F149:F150"/>
    <mergeCell ref="G149:G150"/>
    <mergeCell ref="F143:F144"/>
    <mergeCell ref="G111:G112"/>
    <mergeCell ref="A105:A106"/>
    <mergeCell ref="A53:A54"/>
    <mergeCell ref="B53:B54"/>
    <mergeCell ref="C53:C54"/>
    <mergeCell ref="E53:E54"/>
    <mergeCell ref="F53:F54"/>
    <mergeCell ref="G53:G54"/>
    <mergeCell ref="A55:A56"/>
    <mergeCell ref="B55:B56"/>
    <mergeCell ref="C55:C56"/>
    <mergeCell ref="F59:F60"/>
    <mergeCell ref="G59:G60"/>
    <mergeCell ref="A109:A110"/>
    <mergeCell ref="B109:B110"/>
    <mergeCell ref="A101:A102"/>
    <mergeCell ref="B101:B102"/>
    <mergeCell ref="C101:C102"/>
    <mergeCell ref="E101:E102"/>
    <mergeCell ref="F101:F102"/>
    <mergeCell ref="A79:A80"/>
    <mergeCell ref="B79:B80"/>
    <mergeCell ref="C79:C80"/>
    <mergeCell ref="E79:E80"/>
    <mergeCell ref="F79:F80"/>
    <mergeCell ref="B61:B62"/>
    <mergeCell ref="C61:C62"/>
    <mergeCell ref="A59:A60"/>
    <mergeCell ref="B59:B60"/>
    <mergeCell ref="C59:C60"/>
    <mergeCell ref="E59:E60"/>
    <mergeCell ref="C109:C110"/>
    <mergeCell ref="E109:E110"/>
    <mergeCell ref="F109:F110"/>
    <mergeCell ref="A97:A98"/>
    <mergeCell ref="B95:B96"/>
    <mergeCell ref="A63:A64"/>
    <mergeCell ref="B63:B64"/>
    <mergeCell ref="C63:C64"/>
    <mergeCell ref="E63:E64"/>
    <mergeCell ref="F63:F64"/>
    <mergeCell ref="A77:A78"/>
    <mergeCell ref="B77:B78"/>
    <mergeCell ref="C77:C78"/>
    <mergeCell ref="E77:E78"/>
    <mergeCell ref="F77:F78"/>
    <mergeCell ref="A85:A86"/>
    <mergeCell ref="B85:B86"/>
    <mergeCell ref="C85:C86"/>
    <mergeCell ref="E85:E86"/>
    <mergeCell ref="F85:F86"/>
    <mergeCell ref="E93:E94"/>
    <mergeCell ref="F93:F94"/>
    <mergeCell ref="C95:C96"/>
    <mergeCell ref="E95:E96"/>
    <mergeCell ref="G63:G64"/>
    <mergeCell ref="A75:A76"/>
    <mergeCell ref="B75:B76"/>
    <mergeCell ref="C75:C76"/>
    <mergeCell ref="E75:E76"/>
    <mergeCell ref="F75:F76"/>
    <mergeCell ref="G75:G76"/>
    <mergeCell ref="A73:A74"/>
    <mergeCell ref="B73:B74"/>
    <mergeCell ref="C73:C74"/>
    <mergeCell ref="E73:E74"/>
    <mergeCell ref="F73:F74"/>
    <mergeCell ref="G73:G74"/>
    <mergeCell ref="G71:G72"/>
    <mergeCell ref="B67:B68"/>
    <mergeCell ref="C67:C68"/>
    <mergeCell ref="E67:E68"/>
    <mergeCell ref="F67:F68"/>
    <mergeCell ref="A71:A72"/>
    <mergeCell ref="B71:B72"/>
    <mergeCell ref="C71:C72"/>
    <mergeCell ref="E71:E72"/>
    <mergeCell ref="F71:F72"/>
    <mergeCell ref="A67:A68"/>
    <mergeCell ref="F139:F140"/>
    <mergeCell ref="A87:A88"/>
    <mergeCell ref="B87:B88"/>
    <mergeCell ref="C87:C88"/>
    <mergeCell ref="E87:E88"/>
    <mergeCell ref="F87:F88"/>
    <mergeCell ref="G87:G88"/>
    <mergeCell ref="G107:G108"/>
    <mergeCell ref="A89:A90"/>
    <mergeCell ref="B89:B90"/>
    <mergeCell ref="C89:C90"/>
    <mergeCell ref="E89:E90"/>
    <mergeCell ref="F89:F90"/>
    <mergeCell ref="G89:G90"/>
    <mergeCell ref="A91:A92"/>
    <mergeCell ref="B91:B92"/>
    <mergeCell ref="C91:C92"/>
    <mergeCell ref="E91:E92"/>
    <mergeCell ref="F91:F92"/>
    <mergeCell ref="G99:G100"/>
    <mergeCell ref="A93:A94"/>
    <mergeCell ref="B93:B94"/>
    <mergeCell ref="C93:C94"/>
    <mergeCell ref="A95:A96"/>
    <mergeCell ref="A5:A6"/>
    <mergeCell ref="B5:B6"/>
    <mergeCell ref="C5:C6"/>
    <mergeCell ref="E5:E6"/>
    <mergeCell ref="F5:F6"/>
    <mergeCell ref="G5:G6"/>
    <mergeCell ref="G141:G142"/>
    <mergeCell ref="G91:G92"/>
    <mergeCell ref="A99:A100"/>
    <mergeCell ref="B99:B100"/>
    <mergeCell ref="C99:C100"/>
    <mergeCell ref="E99:E100"/>
    <mergeCell ref="F99:F100"/>
    <mergeCell ref="A121:A122"/>
    <mergeCell ref="B121:B122"/>
    <mergeCell ref="A141:A142"/>
    <mergeCell ref="B141:B142"/>
    <mergeCell ref="C141:C142"/>
    <mergeCell ref="E141:E142"/>
    <mergeCell ref="F141:F142"/>
    <mergeCell ref="A139:A140"/>
    <mergeCell ref="B139:B140"/>
    <mergeCell ref="C139:C140"/>
    <mergeCell ref="E139:E140"/>
    <mergeCell ref="G77:G78"/>
    <mergeCell ref="A33:A34"/>
    <mergeCell ref="B33:B34"/>
    <mergeCell ref="C33:C34"/>
    <mergeCell ref="E33:E34"/>
    <mergeCell ref="F33:F34"/>
    <mergeCell ref="G33:G34"/>
    <mergeCell ref="A39:A40"/>
    <mergeCell ref="B39:B40"/>
    <mergeCell ref="A41:A42"/>
    <mergeCell ref="B41:B42"/>
    <mergeCell ref="C41:C42"/>
    <mergeCell ref="E41:E42"/>
    <mergeCell ref="F41:F42"/>
    <mergeCell ref="G41:G42"/>
    <mergeCell ref="E61:E62"/>
    <mergeCell ref="F61:F62"/>
    <mergeCell ref="G61:G62"/>
    <mergeCell ref="A61:A62"/>
    <mergeCell ref="A37:A38"/>
    <mergeCell ref="A57:A58"/>
    <mergeCell ref="B57:B58"/>
    <mergeCell ref="C57:C58"/>
    <mergeCell ref="E57:E58"/>
    <mergeCell ref="A19:A20"/>
    <mergeCell ref="B19:B20"/>
    <mergeCell ref="C19:C20"/>
    <mergeCell ref="E19:E20"/>
    <mergeCell ref="F19:F20"/>
    <mergeCell ref="G19:G20"/>
    <mergeCell ref="A43:A44"/>
    <mergeCell ref="B43:B44"/>
    <mergeCell ref="C43:C44"/>
    <mergeCell ref="E43:E44"/>
    <mergeCell ref="F43:F44"/>
    <mergeCell ref="G43:G44"/>
    <mergeCell ref="A35:A36"/>
    <mergeCell ref="B35:B36"/>
    <mergeCell ref="C35:C36"/>
    <mergeCell ref="E35:E36"/>
    <mergeCell ref="F35:F36"/>
    <mergeCell ref="G35:G36"/>
    <mergeCell ref="G29:G30"/>
    <mergeCell ref="A25:A26"/>
    <mergeCell ref="B25:B26"/>
    <mergeCell ref="C25:C26"/>
    <mergeCell ref="E25:E26"/>
    <mergeCell ref="A23:A24"/>
    <mergeCell ref="F57:F58"/>
    <mergeCell ref="G57:G58"/>
    <mergeCell ref="C39:C40"/>
    <mergeCell ref="E39:E40"/>
    <mergeCell ref="F39:F40"/>
    <mergeCell ref="G39:G40"/>
    <mergeCell ref="E55:E56"/>
    <mergeCell ref="F55:F56"/>
    <mergeCell ref="G55:G56"/>
    <mergeCell ref="E47:E48"/>
    <mergeCell ref="F47:F48"/>
    <mergeCell ref="G47:G48"/>
    <mergeCell ref="A51:A52"/>
    <mergeCell ref="B51:B52"/>
    <mergeCell ref="C51:C52"/>
    <mergeCell ref="E51:E52"/>
    <mergeCell ref="F51:F52"/>
    <mergeCell ref="G51:G52"/>
    <mergeCell ref="A49:A50"/>
    <mergeCell ref="B49:B50"/>
    <mergeCell ref="C49:C50"/>
    <mergeCell ref="E49:E50"/>
    <mergeCell ref="F49:F50"/>
    <mergeCell ref="G49:G50"/>
    <mergeCell ref="B23:B24"/>
    <mergeCell ref="C23:C24"/>
    <mergeCell ref="E23:E24"/>
    <mergeCell ref="F23:F24"/>
    <mergeCell ref="G23:G24"/>
    <mergeCell ref="A27:A28"/>
    <mergeCell ref="B27:B28"/>
    <mergeCell ref="C27:C28"/>
    <mergeCell ref="E27:E28"/>
    <mergeCell ref="F27:F28"/>
    <mergeCell ref="G27:G28"/>
    <mergeCell ref="F25:F26"/>
    <mergeCell ref="G25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Han</dc:creator>
  <cp:lastModifiedBy>Korisnik</cp:lastModifiedBy>
  <cp:lastPrinted>2021-07-09T08:45:45Z</cp:lastPrinted>
  <dcterms:created xsi:type="dcterms:W3CDTF">2019-06-24T10:59:56Z</dcterms:created>
  <dcterms:modified xsi:type="dcterms:W3CDTF">2025-07-14T16:00:55Z</dcterms:modified>
</cp:coreProperties>
</file>